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uidelines\PCOG4 - MIS Monthly Data\2020\July\"/>
    </mc:Choice>
  </mc:AlternateContent>
  <xr:revisionPtr revIDLastSave="0" documentId="13_ncr:1_{40F034E0-06E8-4178-AE7B-8EAFBCD7ABC0}" xr6:coauthVersionLast="45" xr6:coauthVersionMax="45" xr10:uidLastSave="{00000000-0000-0000-0000-000000000000}"/>
  <bookViews>
    <workbookView xWindow="-108" yWindow="-108" windowWidth="23256" windowHeight="12576" tabRatio="862" xr2:uid="{00000000-000D-0000-FFFF-FFFF00000000}"/>
  </bookViews>
  <sheets>
    <sheet name="2020-21 Primary Care MIS" sheetId="88" r:id="rId1"/>
    <sheet name="Sheet1" sheetId="89" r:id="rId2"/>
  </sheets>
  <definedNames>
    <definedName name="_xlnm._FilterDatabase" localSheetId="0" hidden="1">'2020-21 Primary Care MIS'!$B$1:$I$4</definedName>
    <definedName name="_xlnm.Print_Area" localSheetId="0">'2020-21 Primary Care MIS'!$A$1:$N$67</definedName>
    <definedName name="_xlnm.Print_Titles" localSheetId="0">'2020-21 Primary Care MIS'!$6:$6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88" l="1"/>
  <c r="E75" i="88"/>
  <c r="E125" i="88" s="1"/>
  <c r="F75" i="88"/>
  <c r="G75" i="88"/>
  <c r="G125" i="88" s="1"/>
  <c r="H75" i="88"/>
  <c r="I75" i="88"/>
  <c r="I125" i="88" s="1"/>
  <c r="J75" i="88"/>
  <c r="K75" i="88"/>
  <c r="K125" i="88" s="1"/>
  <c r="L75" i="88"/>
  <c r="M75" i="88"/>
  <c r="M125" i="88" s="1"/>
  <c r="N75" i="88"/>
  <c r="D76" i="88"/>
  <c r="E76" i="88"/>
  <c r="F76" i="88"/>
  <c r="G76" i="88"/>
  <c r="H76" i="88"/>
  <c r="I76" i="88"/>
  <c r="J76" i="88"/>
  <c r="K76" i="88"/>
  <c r="L76" i="88"/>
  <c r="M76" i="88"/>
  <c r="N76" i="88"/>
  <c r="D77" i="88"/>
  <c r="E77" i="88"/>
  <c r="F77" i="88"/>
  <c r="G77" i="88"/>
  <c r="H77" i="88"/>
  <c r="I77" i="88"/>
  <c r="J77" i="88"/>
  <c r="K77" i="88"/>
  <c r="L77" i="88"/>
  <c r="M77" i="88"/>
  <c r="N77" i="88"/>
  <c r="D78" i="88"/>
  <c r="E78" i="88"/>
  <c r="F78" i="88"/>
  <c r="G78" i="88"/>
  <c r="H78" i="88"/>
  <c r="H125" i="88" s="1"/>
  <c r="I78" i="88"/>
  <c r="J78" i="88"/>
  <c r="K78" i="88"/>
  <c r="L78" i="88"/>
  <c r="M78" i="88"/>
  <c r="N78" i="88"/>
  <c r="D80" i="88"/>
  <c r="E80" i="88"/>
  <c r="F80" i="88"/>
  <c r="G80" i="88"/>
  <c r="H80" i="88"/>
  <c r="I80" i="88"/>
  <c r="J80" i="88"/>
  <c r="K80" i="88"/>
  <c r="L80" i="88"/>
  <c r="M80" i="88"/>
  <c r="N80" i="88"/>
  <c r="D81" i="88"/>
  <c r="E81" i="88"/>
  <c r="F81" i="88"/>
  <c r="G81" i="88"/>
  <c r="H81" i="88"/>
  <c r="I81" i="88"/>
  <c r="J81" i="88"/>
  <c r="K81" i="88"/>
  <c r="L81" i="88"/>
  <c r="M81" i="88"/>
  <c r="N81" i="88"/>
  <c r="D82" i="88"/>
  <c r="E82" i="88"/>
  <c r="F82" i="88"/>
  <c r="G82" i="88"/>
  <c r="H82" i="88"/>
  <c r="I82" i="88"/>
  <c r="J82" i="88"/>
  <c r="K82" i="88"/>
  <c r="L82" i="88"/>
  <c r="M82" i="88"/>
  <c r="N82" i="88"/>
  <c r="D83" i="88"/>
  <c r="E83" i="88"/>
  <c r="F83" i="88"/>
  <c r="G83" i="88"/>
  <c r="H83" i="88"/>
  <c r="I83" i="88"/>
  <c r="J83" i="88"/>
  <c r="K83" i="88"/>
  <c r="L83" i="88"/>
  <c r="L125" i="88" s="1"/>
  <c r="M83" i="88"/>
  <c r="N83" i="88"/>
  <c r="D85" i="88"/>
  <c r="E85" i="88"/>
  <c r="F85" i="88"/>
  <c r="F125" i="88" s="1"/>
  <c r="G85" i="88"/>
  <c r="H85" i="88"/>
  <c r="I85" i="88"/>
  <c r="J85" i="88"/>
  <c r="J125" i="88" s="1"/>
  <c r="K85" i="88"/>
  <c r="L85" i="88"/>
  <c r="M85" i="88"/>
  <c r="N85" i="88"/>
  <c r="N125" i="88" s="1"/>
  <c r="D86" i="88"/>
  <c r="E86" i="88"/>
  <c r="F86" i="88"/>
  <c r="G86" i="88"/>
  <c r="H86" i="88"/>
  <c r="I86" i="88"/>
  <c r="J86" i="88"/>
  <c r="K86" i="88"/>
  <c r="L86" i="88"/>
  <c r="M86" i="88"/>
  <c r="N86" i="88"/>
  <c r="D87" i="88"/>
  <c r="E87" i="88"/>
  <c r="F87" i="88"/>
  <c r="G87" i="88"/>
  <c r="H87" i="88"/>
  <c r="I87" i="88"/>
  <c r="J87" i="88"/>
  <c r="K87" i="88"/>
  <c r="L87" i="88"/>
  <c r="M87" i="88"/>
  <c r="N87" i="88"/>
  <c r="D88" i="88"/>
  <c r="E88" i="88"/>
  <c r="F88" i="88"/>
  <c r="G88" i="88"/>
  <c r="H88" i="88"/>
  <c r="I88" i="88"/>
  <c r="J88" i="88"/>
  <c r="K88" i="88"/>
  <c r="L88" i="88"/>
  <c r="M88" i="88"/>
  <c r="N88" i="88"/>
  <c r="D90" i="88"/>
  <c r="E90" i="88"/>
  <c r="F90" i="88"/>
  <c r="G90" i="88"/>
  <c r="H90" i="88"/>
  <c r="I90" i="88"/>
  <c r="J90" i="88"/>
  <c r="K90" i="88"/>
  <c r="L90" i="88"/>
  <c r="M90" i="88"/>
  <c r="N90" i="88"/>
  <c r="D91" i="88"/>
  <c r="E91" i="88"/>
  <c r="F91" i="88"/>
  <c r="G91" i="88"/>
  <c r="H91" i="88"/>
  <c r="I91" i="88"/>
  <c r="J91" i="88"/>
  <c r="K91" i="88"/>
  <c r="L91" i="88"/>
  <c r="M91" i="88"/>
  <c r="N91" i="88"/>
  <c r="D92" i="88"/>
  <c r="E92" i="88"/>
  <c r="F92" i="88"/>
  <c r="G92" i="88"/>
  <c r="H92" i="88"/>
  <c r="I92" i="88"/>
  <c r="J92" i="88"/>
  <c r="K92" i="88"/>
  <c r="L92" i="88"/>
  <c r="M92" i="88"/>
  <c r="N92" i="88"/>
  <c r="D93" i="88"/>
  <c r="E93" i="88"/>
  <c r="F93" i="88"/>
  <c r="G93" i="88"/>
  <c r="H93" i="88"/>
  <c r="I93" i="88"/>
  <c r="J93" i="88"/>
  <c r="K93" i="88"/>
  <c r="L93" i="88"/>
  <c r="M93" i="88"/>
  <c r="N93" i="88"/>
  <c r="D95" i="88"/>
  <c r="E95" i="88"/>
  <c r="F95" i="88"/>
  <c r="G95" i="88"/>
  <c r="H95" i="88"/>
  <c r="I95" i="88"/>
  <c r="J95" i="88"/>
  <c r="K95" i="88"/>
  <c r="L95" i="88"/>
  <c r="M95" i="88"/>
  <c r="N95" i="88"/>
  <c r="D96" i="88"/>
  <c r="E96" i="88"/>
  <c r="F96" i="88"/>
  <c r="G96" i="88"/>
  <c r="H96" i="88"/>
  <c r="I96" i="88"/>
  <c r="J96" i="88"/>
  <c r="K96" i="88"/>
  <c r="L96" i="88"/>
  <c r="M96" i="88"/>
  <c r="N96" i="88"/>
  <c r="D97" i="88"/>
  <c r="E97" i="88"/>
  <c r="F97" i="88"/>
  <c r="G97" i="88"/>
  <c r="H97" i="88"/>
  <c r="I97" i="88"/>
  <c r="J97" i="88"/>
  <c r="K97" i="88"/>
  <c r="L97" i="88"/>
  <c r="M97" i="88"/>
  <c r="N97" i="88"/>
  <c r="D98" i="88"/>
  <c r="E98" i="88"/>
  <c r="F98" i="88"/>
  <c r="G98" i="88"/>
  <c r="H98" i="88"/>
  <c r="I98" i="88"/>
  <c r="J98" i="88"/>
  <c r="K98" i="88"/>
  <c r="L98" i="88"/>
  <c r="M98" i="88"/>
  <c r="N98" i="88"/>
  <c r="D100" i="88"/>
  <c r="E100" i="88"/>
  <c r="F100" i="88"/>
  <c r="G100" i="88"/>
  <c r="H100" i="88"/>
  <c r="I100" i="88"/>
  <c r="J100" i="88"/>
  <c r="K100" i="88"/>
  <c r="L100" i="88"/>
  <c r="M100" i="88"/>
  <c r="N100" i="88"/>
  <c r="D101" i="88"/>
  <c r="E101" i="88"/>
  <c r="F101" i="88"/>
  <c r="G101" i="88"/>
  <c r="H101" i="88"/>
  <c r="I101" i="88"/>
  <c r="J101" i="88"/>
  <c r="K101" i="88"/>
  <c r="L101" i="88"/>
  <c r="M101" i="88"/>
  <c r="N101" i="88"/>
  <c r="D102" i="88"/>
  <c r="E102" i="88"/>
  <c r="F102" i="88"/>
  <c r="G102" i="88"/>
  <c r="H102" i="88"/>
  <c r="I102" i="88"/>
  <c r="J102" i="88"/>
  <c r="K102" i="88"/>
  <c r="L102" i="88"/>
  <c r="M102" i="88"/>
  <c r="N102" i="88"/>
  <c r="D103" i="88"/>
  <c r="E103" i="88"/>
  <c r="F103" i="88"/>
  <c r="G103" i="88"/>
  <c r="H103" i="88"/>
  <c r="I103" i="88"/>
  <c r="J103" i="88"/>
  <c r="K103" i="88"/>
  <c r="L103" i="88"/>
  <c r="M103" i="88"/>
  <c r="N103" i="88"/>
  <c r="D105" i="88"/>
  <c r="E105" i="88"/>
  <c r="F105" i="88"/>
  <c r="G105" i="88"/>
  <c r="H105" i="88"/>
  <c r="I105" i="88"/>
  <c r="J105" i="88"/>
  <c r="K105" i="88"/>
  <c r="L105" i="88"/>
  <c r="M105" i="88"/>
  <c r="N105" i="88"/>
  <c r="D106" i="88"/>
  <c r="E106" i="88"/>
  <c r="F106" i="88"/>
  <c r="G106" i="88"/>
  <c r="H106" i="88"/>
  <c r="I106" i="88"/>
  <c r="J106" i="88"/>
  <c r="K106" i="88"/>
  <c r="L106" i="88"/>
  <c r="M106" i="88"/>
  <c r="N106" i="88"/>
  <c r="D107" i="88"/>
  <c r="E107" i="88"/>
  <c r="F107" i="88"/>
  <c r="G107" i="88"/>
  <c r="H107" i="88"/>
  <c r="I107" i="88"/>
  <c r="J107" i="88"/>
  <c r="K107" i="88"/>
  <c r="L107" i="88"/>
  <c r="M107" i="88"/>
  <c r="N107" i="88"/>
  <c r="D108" i="88"/>
  <c r="E108" i="88"/>
  <c r="F108" i="88"/>
  <c r="G108" i="88"/>
  <c r="H108" i="88"/>
  <c r="I108" i="88"/>
  <c r="J108" i="88"/>
  <c r="K108" i="88"/>
  <c r="L108" i="88"/>
  <c r="M108" i="88"/>
  <c r="N108" i="88"/>
  <c r="D110" i="88"/>
  <c r="E110" i="88"/>
  <c r="F110" i="88"/>
  <c r="G110" i="88"/>
  <c r="H110" i="88"/>
  <c r="I110" i="88"/>
  <c r="J110" i="88"/>
  <c r="K110" i="88"/>
  <c r="L110" i="88"/>
  <c r="M110" i="88"/>
  <c r="N110" i="88"/>
  <c r="D111" i="88"/>
  <c r="E111" i="88"/>
  <c r="F111" i="88"/>
  <c r="G111" i="88"/>
  <c r="H111" i="88"/>
  <c r="I111" i="88"/>
  <c r="J111" i="88"/>
  <c r="K111" i="88"/>
  <c r="L111" i="88"/>
  <c r="M111" i="88"/>
  <c r="N111" i="88"/>
  <c r="D112" i="88"/>
  <c r="E112" i="88"/>
  <c r="F112" i="88"/>
  <c r="G112" i="88"/>
  <c r="H112" i="88"/>
  <c r="I112" i="88"/>
  <c r="J112" i="88"/>
  <c r="K112" i="88"/>
  <c r="L112" i="88"/>
  <c r="M112" i="88"/>
  <c r="N112" i="88"/>
  <c r="D113" i="88"/>
  <c r="E113" i="88"/>
  <c r="F113" i="88"/>
  <c r="G113" i="88"/>
  <c r="H113" i="88"/>
  <c r="I113" i="88"/>
  <c r="J113" i="88"/>
  <c r="K113" i="88"/>
  <c r="L113" i="88"/>
  <c r="M113" i="88"/>
  <c r="N113" i="88"/>
  <c r="D115" i="88"/>
  <c r="E115" i="88"/>
  <c r="F115" i="88"/>
  <c r="G115" i="88"/>
  <c r="H115" i="88"/>
  <c r="I115" i="88"/>
  <c r="J115" i="88"/>
  <c r="K115" i="88"/>
  <c r="L115" i="88"/>
  <c r="M115" i="88"/>
  <c r="N115" i="88"/>
  <c r="D116" i="88"/>
  <c r="E116" i="88"/>
  <c r="F116" i="88"/>
  <c r="G116" i="88"/>
  <c r="H116" i="88"/>
  <c r="I116" i="88"/>
  <c r="J116" i="88"/>
  <c r="K116" i="88"/>
  <c r="L116" i="88"/>
  <c r="M116" i="88"/>
  <c r="N116" i="88"/>
  <c r="D117" i="88"/>
  <c r="E117" i="88"/>
  <c r="F117" i="88"/>
  <c r="G117" i="88"/>
  <c r="H117" i="88"/>
  <c r="I117" i="88"/>
  <c r="J117" i="88"/>
  <c r="K117" i="88"/>
  <c r="L117" i="88"/>
  <c r="M117" i="88"/>
  <c r="N117" i="88"/>
  <c r="D118" i="88"/>
  <c r="E118" i="88"/>
  <c r="F118" i="88"/>
  <c r="G118" i="88"/>
  <c r="H118" i="88"/>
  <c r="I118" i="88"/>
  <c r="J118" i="88"/>
  <c r="K118" i="88"/>
  <c r="L118" i="88"/>
  <c r="M118" i="88"/>
  <c r="N118" i="88"/>
  <c r="D120" i="88"/>
  <c r="E120" i="88"/>
  <c r="F120" i="88"/>
  <c r="G120" i="88"/>
  <c r="H120" i="88"/>
  <c r="I120" i="88"/>
  <c r="J120" i="88"/>
  <c r="K120" i="88"/>
  <c r="L120" i="88"/>
  <c r="M120" i="88"/>
  <c r="N120" i="88"/>
  <c r="D121" i="88"/>
  <c r="E121" i="88"/>
  <c r="F121" i="88"/>
  <c r="G121" i="88"/>
  <c r="H121" i="88"/>
  <c r="I121" i="88"/>
  <c r="J121" i="88"/>
  <c r="K121" i="88"/>
  <c r="L121" i="88"/>
  <c r="M121" i="88"/>
  <c r="N121" i="88"/>
  <c r="D122" i="88"/>
  <c r="E122" i="88"/>
  <c r="F122" i="88"/>
  <c r="G122" i="88"/>
  <c r="H122" i="88"/>
  <c r="I122" i="88"/>
  <c r="J122" i="88"/>
  <c r="K122" i="88"/>
  <c r="L122" i="88"/>
  <c r="M122" i="88"/>
  <c r="N122" i="88"/>
  <c r="D123" i="88"/>
  <c r="E123" i="88"/>
  <c r="F123" i="88"/>
  <c r="G123" i="88"/>
  <c r="H123" i="88"/>
  <c r="I123" i="88"/>
  <c r="J123" i="88"/>
  <c r="K123" i="88"/>
  <c r="L123" i="88"/>
  <c r="M123" i="88"/>
  <c r="N123" i="88"/>
  <c r="C123" i="88"/>
  <c r="C118" i="88"/>
  <c r="C113" i="88"/>
  <c r="C108" i="88"/>
  <c r="C103" i="88"/>
  <c r="C98" i="88"/>
  <c r="C93" i="88"/>
  <c r="C88" i="88"/>
  <c r="C83" i="88"/>
  <c r="C115" i="88"/>
  <c r="C120" i="88"/>
  <c r="C110" i="88"/>
  <c r="C105" i="88"/>
  <c r="C100" i="88"/>
  <c r="C95" i="88"/>
  <c r="C90" i="88"/>
  <c r="C85" i="88"/>
  <c r="C80" i="88"/>
  <c r="C75" i="88"/>
  <c r="C77" i="88"/>
  <c r="C78" i="88"/>
  <c r="D125" i="88" l="1"/>
  <c r="C112" i="88"/>
  <c r="C107" i="88"/>
  <c r="C92" i="88"/>
  <c r="C122" i="88"/>
  <c r="C121" i="88"/>
  <c r="C117" i="88"/>
  <c r="C116" i="88"/>
  <c r="C111" i="88"/>
  <c r="C106" i="88"/>
  <c r="C102" i="88"/>
  <c r="C101" i="88"/>
  <c r="C97" i="88"/>
  <c r="C96" i="88"/>
  <c r="C91" i="88"/>
  <c r="C87" i="88"/>
  <c r="C86" i="88"/>
  <c r="C82" i="88"/>
  <c r="C81" i="88"/>
  <c r="C76" i="88"/>
  <c r="C125" i="88" s="1"/>
  <c r="K67" i="88" l="1"/>
  <c r="K126" i="88" s="1"/>
  <c r="J67" i="88"/>
  <c r="J126" i="88" s="1"/>
  <c r="I67" i="88"/>
  <c r="I126" i="88" s="1"/>
  <c r="N67" i="88"/>
  <c r="N126" i="88" s="1"/>
  <c r="M67" i="88"/>
  <c r="M126" i="88" s="1"/>
  <c r="F67" i="88"/>
  <c r="F126" i="88" s="1"/>
  <c r="H67" i="88"/>
  <c r="H126" i="88" s="1"/>
  <c r="L67" i="88"/>
  <c r="L126" i="88" s="1"/>
  <c r="G67" i="88" l="1"/>
  <c r="G126" i="88" s="1"/>
  <c r="E67" i="88"/>
  <c r="E126" i="88" s="1"/>
  <c r="D67" i="88"/>
  <c r="D126" i="88" s="1"/>
  <c r="C67" i="88"/>
  <c r="C126" i="88" s="1"/>
</calcChain>
</file>

<file path=xl/sharedStrings.xml><?xml version="1.0" encoding="utf-8"?>
<sst xmlns="http://schemas.openxmlformats.org/spreadsheetml/2006/main" count="155" uniqueCount="56">
  <si>
    <t>Regional Aggregate Summary</t>
  </si>
  <si>
    <t>GRAND TOTAL</t>
  </si>
  <si>
    <r>
      <rPr>
        <b/>
        <sz val="9"/>
        <rFont val="Arial"/>
        <family val="2"/>
      </rPr>
      <t>Access Downtown</t>
    </r>
    <r>
      <rPr>
        <sz val="9"/>
        <rFont val="Arial"/>
        <family val="2"/>
      </rPr>
      <t xml:space="preserve"> - 10200068</t>
    </r>
  </si>
  <si>
    <r>
      <rPr>
        <b/>
        <sz val="9"/>
        <rFont val="Arial"/>
        <family val="2"/>
      </rPr>
      <t>BridgeCare Clinic</t>
    </r>
    <r>
      <rPr>
        <sz val="9"/>
        <rFont val="Arial"/>
        <family val="2"/>
      </rPr>
      <t xml:space="preserve"> - 10200069</t>
    </r>
  </si>
  <si>
    <r>
      <rPr>
        <b/>
        <sz val="9"/>
        <rFont val="Arial"/>
        <family val="2"/>
      </rPr>
      <t xml:space="preserve">Access River East </t>
    </r>
    <r>
      <rPr>
        <sz val="9"/>
        <rFont val="Arial"/>
        <family val="2"/>
      </rPr>
      <t>- 10200073</t>
    </r>
  </si>
  <si>
    <r>
      <rPr>
        <b/>
        <sz val="9"/>
        <rFont val="Arial"/>
        <family val="2"/>
      </rPr>
      <t>Elmwood Teen Clinic</t>
    </r>
    <r>
      <rPr>
        <sz val="9"/>
        <rFont val="Arial"/>
        <family val="2"/>
      </rPr>
      <t xml:space="preserve"> - 10200085</t>
    </r>
  </si>
  <si>
    <r>
      <rPr>
        <b/>
        <sz val="9"/>
        <rFont val="Arial"/>
        <family val="2"/>
      </rPr>
      <t xml:space="preserve">Access Transcona </t>
    </r>
    <r>
      <rPr>
        <sz val="9"/>
        <rFont val="Arial"/>
        <family val="2"/>
      </rPr>
      <t>- 10200072</t>
    </r>
  </si>
  <si>
    <r>
      <rPr>
        <b/>
        <sz val="9"/>
        <rFont val="Arial"/>
        <family val="2"/>
      </rPr>
      <t>Aikins Community Health Centre</t>
    </r>
    <r>
      <rPr>
        <sz val="9"/>
        <rFont val="Arial"/>
        <family val="2"/>
      </rPr>
      <t xml:space="preserve"> - 10200070</t>
    </r>
  </si>
  <si>
    <r>
      <rPr>
        <b/>
        <sz val="9"/>
        <rFont val="Arial"/>
        <family val="2"/>
      </rPr>
      <t xml:space="preserve">Access Winnipeg West </t>
    </r>
    <r>
      <rPr>
        <sz val="9"/>
        <rFont val="Arial"/>
        <family val="2"/>
      </rPr>
      <t>- 10200377</t>
    </r>
  </si>
  <si>
    <r>
      <rPr>
        <b/>
        <sz val="9"/>
        <rFont val="Arial"/>
        <family val="2"/>
      </rPr>
      <t>Access Winnipeg West Walk-In Connected Care</t>
    </r>
    <r>
      <rPr>
        <sz val="9"/>
        <rFont val="Arial"/>
        <family val="2"/>
      </rPr>
      <t xml:space="preserve"> - 10200377</t>
    </r>
  </si>
  <si>
    <r>
      <rPr>
        <b/>
        <sz val="9"/>
        <rFont val="Arial"/>
        <family val="2"/>
      </rPr>
      <t>Access Fort Garry</t>
    </r>
    <r>
      <rPr>
        <sz val="9"/>
        <rFont val="Arial"/>
        <family val="2"/>
      </rPr>
      <t xml:space="preserve"> - 10200467</t>
    </r>
  </si>
  <si>
    <r>
      <rPr>
        <b/>
        <sz val="9"/>
        <rFont val="Arial"/>
        <family val="2"/>
      </rPr>
      <t>Access Fort Garry Walk-In Connected Care</t>
    </r>
    <r>
      <rPr>
        <sz val="9"/>
        <rFont val="Arial"/>
        <family val="2"/>
      </rPr>
      <t xml:space="preserve"> - 10200467</t>
    </r>
  </si>
  <si>
    <r>
      <rPr>
        <b/>
        <sz val="9"/>
        <rFont val="Arial"/>
        <family val="2"/>
      </rPr>
      <t>Northern Connection Medical Centre</t>
    </r>
    <r>
      <rPr>
        <sz val="9"/>
        <rFont val="Arial"/>
        <family val="2"/>
      </rPr>
      <t xml:space="preserve"> - 10200067</t>
    </r>
  </si>
  <si>
    <r>
      <rPr>
        <b/>
        <sz val="9"/>
        <rFont val="Arial"/>
        <family val="2"/>
      </rPr>
      <t xml:space="preserve">McGregor Walk-In Connected Care </t>
    </r>
    <r>
      <rPr>
        <sz val="9"/>
        <rFont val="Arial"/>
        <family val="2"/>
      </rPr>
      <t>- 10200375</t>
    </r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</si>
  <si>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</si>
  <si>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</si>
  <si>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</si>
  <si>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</si>
  <si>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</si>
  <si>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</si>
  <si>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</si>
  <si>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</si>
  <si>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</si>
  <si>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</si>
  <si>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</si>
  <si>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</si>
  <si>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</si>
  <si>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Statistic</t>
  </si>
  <si>
    <t>SITE NAME</t>
  </si>
  <si>
    <r>
      <rPr>
        <b/>
        <sz val="11"/>
        <rFont val="Arial"/>
        <family val="2"/>
      </rPr>
      <t>Access Downtown</t>
    </r>
    <r>
      <rPr>
        <sz val="11"/>
        <rFont val="Arial"/>
        <family val="2"/>
      </rPr>
      <t xml:space="preserve"> - 10200068</t>
    </r>
  </si>
  <si>
    <r>
      <rPr>
        <b/>
        <sz val="11"/>
        <rFont val="Arial"/>
        <family val="2"/>
      </rPr>
      <t>Access Fort Garry</t>
    </r>
    <r>
      <rPr>
        <sz val="11"/>
        <rFont val="Arial"/>
        <family val="2"/>
      </rPr>
      <t xml:space="preserve"> - 10200467</t>
    </r>
  </si>
  <si>
    <r>
      <rPr>
        <b/>
        <sz val="11"/>
        <rFont val="Arial"/>
        <family val="2"/>
      </rPr>
      <t>Access Fort Garry Walk-In Connected Care</t>
    </r>
    <r>
      <rPr>
        <sz val="11"/>
        <rFont val="Arial"/>
        <family val="2"/>
      </rPr>
      <t xml:space="preserve"> - 10200467</t>
    </r>
  </si>
  <si>
    <r>
      <rPr>
        <b/>
        <sz val="11"/>
        <rFont val="Arial"/>
        <family val="2"/>
      </rPr>
      <t xml:space="preserve">Access River East </t>
    </r>
    <r>
      <rPr>
        <sz val="11"/>
        <rFont val="Arial"/>
        <family val="2"/>
      </rPr>
      <t>- 10200073</t>
    </r>
  </si>
  <si>
    <r>
      <rPr>
        <b/>
        <sz val="11"/>
        <rFont val="Arial"/>
        <family val="2"/>
      </rPr>
      <t xml:space="preserve">Access Transcona </t>
    </r>
    <r>
      <rPr>
        <sz val="11"/>
        <rFont val="Arial"/>
        <family val="2"/>
      </rPr>
      <t>- 10200072</t>
    </r>
  </si>
  <si>
    <r>
      <rPr>
        <b/>
        <sz val="11"/>
        <rFont val="Arial"/>
        <family val="2"/>
      </rPr>
      <t xml:space="preserve">Access Winnipeg West </t>
    </r>
    <r>
      <rPr>
        <sz val="11"/>
        <rFont val="Arial"/>
        <family val="2"/>
      </rPr>
      <t>- 10200377</t>
    </r>
  </si>
  <si>
    <r>
      <rPr>
        <b/>
        <sz val="11"/>
        <rFont val="Arial"/>
        <family val="2"/>
      </rPr>
      <t>Access Winnipeg West Walk-In Connected Care</t>
    </r>
    <r>
      <rPr>
        <sz val="11"/>
        <rFont val="Arial"/>
        <family val="2"/>
      </rPr>
      <t xml:space="preserve"> - 10200377</t>
    </r>
  </si>
  <si>
    <r>
      <rPr>
        <b/>
        <sz val="11"/>
        <rFont val="Arial"/>
        <family val="2"/>
      </rPr>
      <t>Aikins Community Health Centre</t>
    </r>
    <r>
      <rPr>
        <sz val="11"/>
        <rFont val="Arial"/>
        <family val="2"/>
      </rPr>
      <t xml:space="preserve"> - 10200070</t>
    </r>
  </si>
  <si>
    <r>
      <rPr>
        <b/>
        <sz val="11"/>
        <rFont val="Arial"/>
        <family val="2"/>
      </rPr>
      <t>BridgeCare Clinic</t>
    </r>
    <r>
      <rPr>
        <sz val="11"/>
        <rFont val="Arial"/>
        <family val="2"/>
      </rPr>
      <t xml:space="preserve"> - 10200069</t>
    </r>
  </si>
  <si>
    <r>
      <rPr>
        <b/>
        <sz val="11"/>
        <rFont val="Arial"/>
        <family val="2"/>
      </rPr>
      <t>Elmwood Teen Clinic</t>
    </r>
    <r>
      <rPr>
        <sz val="11"/>
        <rFont val="Arial"/>
        <family val="2"/>
      </rPr>
      <t xml:space="preserve"> - 10200085</t>
    </r>
  </si>
  <si>
    <r>
      <rPr>
        <b/>
        <sz val="11"/>
        <rFont val="Arial"/>
        <family val="2"/>
      </rPr>
      <t xml:space="preserve">McGregor Walk-In Connected Care </t>
    </r>
    <r>
      <rPr>
        <sz val="11"/>
        <rFont val="Arial"/>
        <family val="2"/>
      </rPr>
      <t>- 10200375</t>
    </r>
  </si>
  <si>
    <r>
      <rPr>
        <b/>
        <sz val="11"/>
        <rFont val="Arial"/>
        <family val="2"/>
      </rPr>
      <t>Northern Connection Medical Centre</t>
    </r>
    <r>
      <rPr>
        <sz val="11"/>
        <rFont val="Arial"/>
        <family val="2"/>
      </rPr>
      <t xml:space="preserve"> - 10200067</t>
    </r>
  </si>
  <si>
    <r>
      <rPr>
        <b/>
        <sz val="11"/>
        <rFont val="Arial"/>
        <family val="2"/>
      </rPr>
      <t>Access Fort Garry COMBINED</t>
    </r>
    <r>
      <rPr>
        <sz val="11"/>
        <rFont val="Arial"/>
        <family val="2"/>
      </rPr>
      <t xml:space="preserve"> - 10200467</t>
    </r>
  </si>
  <si>
    <r>
      <rPr>
        <b/>
        <sz val="11"/>
        <rFont val="Arial"/>
        <family val="2"/>
      </rPr>
      <t xml:space="preserve">Access Winnipeg West COMBINED </t>
    </r>
    <r>
      <rPr>
        <sz val="11"/>
        <rFont val="Arial"/>
        <family val="2"/>
      </rPr>
      <t>- 10200377</t>
    </r>
  </si>
  <si>
    <t>Finance Posting Template (careful - contains formulas)</t>
  </si>
  <si>
    <t>Edit Check (removes duplication of Direct Contact- Indiv)</t>
  </si>
  <si>
    <t>Difference</t>
  </si>
  <si>
    <t>Number of Group Attendees</t>
  </si>
  <si>
    <t>XM1000 - Direct Contact - Individuals</t>
  </si>
  <si>
    <t>XM3000 - Direct Contact - Group Sessions</t>
  </si>
  <si>
    <t>JQ8000 - Visits Face-to-Face Community</t>
  </si>
  <si>
    <t>Primary Care MIS Monthly Statistics</t>
  </si>
  <si>
    <t>Direct Contact - Group Sessions</t>
  </si>
  <si>
    <t>Direct Contact - Individuals (In Person/Virtual)</t>
  </si>
  <si>
    <t>Direct Contact - Individuals (Telephone)</t>
  </si>
  <si>
    <t>JW8010 - Non-Face-to-Face Visit-Community-Telephone</t>
  </si>
  <si>
    <t>ENTER CURRENT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</si>
</sst>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1"/>
      <color rgb="FFC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1"/>
      <color rgb="FF800000"/>
      <name val="Arial"/>
      <family val="2"/>
    </font>
    <font>
      <b/>
      <sz val="12"/>
      <color rgb="FF800000"/>
      <name val="Arial"/>
      <family val="2"/>
    </font>
    <font>
      <b/>
      <sz val="12"/>
      <color indexed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6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3" fontId="6" fillId="7" borderId="7" xfId="0" applyNumberFormat="1" applyFont="1" applyFill="1" applyBorder="1" applyAlignment="1" applyProtection="1">
      <alignment horizontal="center" vertical="center"/>
      <protection locked="0"/>
    </xf>
    <xf numFmtId="3" fontId="6" fillId="7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6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49" fontId="10" fillId="4" borderId="0" xfId="0" applyNumberFormat="1" applyFont="1" applyFill="1" applyBorder="1" applyAlignment="1" applyProtection="1">
      <alignment horizontal="center" vertical="center"/>
    </xf>
    <xf numFmtId="0" fontId="12" fillId="0" borderId="13" xfId="0" applyFont="1" applyBorder="1" applyAlignment="1"/>
    <xf numFmtId="0" fontId="11" fillId="0" borderId="13" xfId="0" applyFont="1" applyBorder="1" applyAlignment="1"/>
    <xf numFmtId="0" fontId="11" fillId="0" borderId="12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1" fillId="8" borderId="7" xfId="0" applyFont="1" applyFill="1" applyBorder="1" applyAlignment="1" applyProtection="1"/>
    <xf numFmtId="0" fontId="11" fillId="8" borderId="5" xfId="0" applyFont="1" applyFill="1" applyBorder="1" applyAlignment="1" applyProtection="1"/>
    <xf numFmtId="0" fontId="11" fillId="8" borderId="6" xfId="0" applyFont="1" applyFill="1" applyBorder="1" applyAlignment="1" applyProtection="1"/>
    <xf numFmtId="4" fontId="14" fillId="3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/>
    <xf numFmtId="0" fontId="0" fillId="0" borderId="0" xfId="0" applyAlignment="1">
      <alignment horizontal="left"/>
    </xf>
    <xf numFmtId="0" fontId="11" fillId="8" borderId="14" xfId="0" applyFont="1" applyFill="1" applyBorder="1" applyAlignment="1" applyProtection="1"/>
    <xf numFmtId="3" fontId="4" fillId="0" borderId="0" xfId="0" applyNumberFormat="1" applyFont="1" applyAlignment="1" applyProtection="1">
      <alignment horizontal="center"/>
    </xf>
    <xf numFmtId="0" fontId="15" fillId="0" borderId="0" xfId="0" applyFont="1" applyProtection="1"/>
    <xf numFmtId="0" fontId="16" fillId="0" borderId="0" xfId="0" applyFont="1" applyProtection="1"/>
    <xf numFmtId="4" fontId="14" fillId="3" borderId="1" xfId="0" applyNumberFormat="1" applyFont="1" applyFill="1" applyBorder="1" applyAlignment="1" applyProtection="1">
      <alignment horizontal="left" vertical="center"/>
    </xf>
    <xf numFmtId="3" fontId="17" fillId="5" borderId="8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/>
    <xf numFmtId="3" fontId="18" fillId="0" borderId="0" xfId="0" applyNumberFormat="1" applyFont="1" applyAlignment="1" applyProtection="1">
      <alignment horizontal="center"/>
    </xf>
    <xf numFmtId="3" fontId="19" fillId="5" borderId="8" xfId="0" applyNumberFormat="1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center" vertical="center" wrapText="1"/>
    </xf>
    <xf numFmtId="0" fontId="6" fillId="8" borderId="11" xfId="0" applyFont="1" applyFill="1" applyBorder="1" applyAlignment="1" applyProtection="1"/>
    <xf numFmtId="0" fontId="0" fillId="0" borderId="12" xfId="0" applyBorder="1" applyAlignment="1"/>
    <xf numFmtId="0" fontId="6" fillId="8" borderId="9" xfId="0" applyFont="1" applyFill="1" applyBorder="1" applyAlignment="1" applyProtection="1"/>
    <xf numFmtId="0" fontId="0" fillId="0" borderId="10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1889760</xdr:colOff>
      <xdr:row>3</xdr:row>
      <xdr:rowOff>49953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89760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1889760</xdr:colOff>
      <xdr:row>3</xdr:row>
      <xdr:rowOff>49953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89760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1889760</xdr:colOff>
      <xdr:row>3</xdr:row>
      <xdr:rowOff>49953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889760" cy="664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30"/>
  <sheetViews>
    <sheetView tabSelected="1" zoomScale="90" zoomScaleNormal="90" workbookViewId="0">
      <pane ySplit="6" topLeftCell="A9" activePane="bottomLeft" state="frozen"/>
      <selection activeCell="B18" sqref="B18"/>
      <selection pane="bottomLeft" activeCell="E62" sqref="E62"/>
    </sheetView>
  </sheetViews>
  <sheetFormatPr defaultColWidth="9.109375" defaultRowHeight="13.2" x14ac:dyDescent="0.25"/>
  <cols>
    <col min="1" max="1" width="60" style="13" customWidth="1"/>
    <col min="2" max="2" width="56.88671875" style="13" customWidth="1"/>
    <col min="3" max="14" width="11" style="2" customWidth="1"/>
    <col min="15" max="32" width="9.109375" style="5"/>
    <col min="33" max="67" width="9.109375" style="4"/>
    <col min="68" max="16384" width="9.109375" style="13"/>
  </cols>
  <sheetData>
    <row r="1" spans="1:63" s="9" customFormat="1" ht="21" customHeight="1" x14ac:dyDescent="0.3">
      <c r="B1" s="22" t="s">
        <v>50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63" s="9" customFormat="1" ht="9" customHeight="1" x14ac:dyDescent="0.3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63" s="3" customFormat="1" ht="20.25" customHeight="1" x14ac:dyDescent="0.3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3" s="3" customFormat="1" ht="20.399999999999999" x14ac:dyDescent="0.3">
      <c r="B4" s="24" t="s">
        <v>55</v>
      </c>
      <c r="C4" s="23" t="s">
        <v>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63" s="4" customFormat="1" ht="15.75" customHeight="1" thickBot="1" x14ac:dyDescent="0.3">
      <c r="B5" s="6"/>
      <c r="C5" s="1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63" s="16" customFormat="1" ht="18" thickBot="1" x14ac:dyDescent="0.3">
      <c r="A6" s="29" t="s">
        <v>28</v>
      </c>
      <c r="B6" s="28" t="s">
        <v>27</v>
      </c>
      <c r="C6" s="45" t="s">
        <v>15</v>
      </c>
      <c r="D6" s="45" t="s">
        <v>16</v>
      </c>
      <c r="E6" s="45" t="s">
        <v>17</v>
      </c>
      <c r="F6" s="45" t="s">
        <v>18</v>
      </c>
      <c r="G6" s="45" t="s">
        <v>19</v>
      </c>
      <c r="H6" s="45" t="s">
        <v>20</v>
      </c>
      <c r="I6" s="45" t="s">
        <v>21</v>
      </c>
      <c r="J6" s="45" t="s">
        <v>22</v>
      </c>
      <c r="K6" s="45" t="s">
        <v>23</v>
      </c>
      <c r="L6" s="45" t="s">
        <v>24</v>
      </c>
      <c r="M6" s="45" t="s">
        <v>25</v>
      </c>
      <c r="N6" s="45" t="s">
        <v>26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spans="1:63" s="12" customFormat="1" ht="13.8" x14ac:dyDescent="0.25">
      <c r="A7" s="30" t="s">
        <v>29</v>
      </c>
      <c r="B7" s="25" t="s">
        <v>52</v>
      </c>
      <c r="C7" s="17"/>
      <c r="D7" s="17"/>
      <c r="E7" s="20"/>
      <c r="F7" s="20"/>
      <c r="G7" s="20"/>
      <c r="H7" s="20"/>
      <c r="I7" s="20"/>
      <c r="J7" s="20"/>
      <c r="K7" s="20"/>
      <c r="L7" s="20"/>
      <c r="M7" s="20"/>
      <c r="N7" s="2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2" customFormat="1" ht="13.8" x14ac:dyDescent="0.25">
      <c r="A8" s="31"/>
      <c r="B8" s="25" t="s">
        <v>53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2" customFormat="1" ht="13.8" x14ac:dyDescent="0.25">
      <c r="A9" s="31"/>
      <c r="B9" s="25" t="s">
        <v>51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2" customFormat="1" ht="13.8" x14ac:dyDescent="0.25">
      <c r="A10" s="31"/>
      <c r="B10" s="25" t="s">
        <v>46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2" customFormat="1" ht="13.8" x14ac:dyDescent="0.25">
      <c r="A11" s="31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2" customFormat="1" ht="13.8" x14ac:dyDescent="0.25">
      <c r="A12" s="32" t="s">
        <v>30</v>
      </c>
      <c r="B12" s="25" t="s">
        <v>52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12" customFormat="1" ht="13.8" x14ac:dyDescent="0.25">
      <c r="A13" s="32"/>
      <c r="B13" s="25" t="s">
        <v>53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12" customFormat="1" ht="13.8" x14ac:dyDescent="0.25">
      <c r="A14" s="32"/>
      <c r="B14" s="25" t="s">
        <v>51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12" customFormat="1" ht="13.8" x14ac:dyDescent="0.25">
      <c r="A15" s="32"/>
      <c r="B15" s="25" t="s">
        <v>46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12" customFormat="1" ht="13.8" x14ac:dyDescent="0.25">
      <c r="A16" s="32"/>
      <c r="B16" s="2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12" customFormat="1" ht="13.8" x14ac:dyDescent="0.25">
      <c r="A17" s="32" t="s">
        <v>31</v>
      </c>
      <c r="B17" s="25" t="s">
        <v>52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12" customFormat="1" ht="13.8" x14ac:dyDescent="0.25">
      <c r="A18" s="32"/>
      <c r="B18" s="25" t="s">
        <v>53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12" customFormat="1" ht="13.8" x14ac:dyDescent="0.25">
      <c r="A19" s="32"/>
      <c r="B19" s="25" t="s">
        <v>51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12" customFormat="1" ht="13.8" x14ac:dyDescent="0.25">
      <c r="A20" s="32"/>
      <c r="B20" s="25" t="s">
        <v>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12" customFormat="1" ht="13.8" x14ac:dyDescent="0.25">
      <c r="A21" s="32"/>
      <c r="B21" s="2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12" customFormat="1" ht="13.8" x14ac:dyDescent="0.25">
      <c r="A22" s="32" t="s">
        <v>32</v>
      </c>
      <c r="B22" s="25" t="s">
        <v>52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s="12" customFormat="1" ht="13.8" x14ac:dyDescent="0.25">
      <c r="A23" s="32"/>
      <c r="B23" s="25" t="s">
        <v>53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s="12" customFormat="1" ht="13.8" x14ac:dyDescent="0.25">
      <c r="A24" s="32"/>
      <c r="B24" s="25" t="s">
        <v>51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s="12" customFormat="1" ht="13.8" x14ac:dyDescent="0.25">
      <c r="A25" s="32"/>
      <c r="B25" s="25" t="s">
        <v>46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s="12" customFormat="1" ht="13.8" x14ac:dyDescent="0.25">
      <c r="A26" s="32"/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12" customFormat="1" ht="13.8" x14ac:dyDescent="0.25">
      <c r="A27" s="32" t="s">
        <v>33</v>
      </c>
      <c r="B27" s="25" t="s">
        <v>52</v>
      </c>
      <c r="C27" s="21"/>
      <c r="D27" s="2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2" customFormat="1" ht="13.8" x14ac:dyDescent="0.25">
      <c r="A28" s="32"/>
      <c r="B28" s="25" t="s">
        <v>53</v>
      </c>
      <c r="C28" s="21"/>
      <c r="D28" s="2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s="12" customFormat="1" ht="13.8" x14ac:dyDescent="0.25">
      <c r="A29" s="32"/>
      <c r="B29" s="25" t="s">
        <v>51</v>
      </c>
      <c r="C29" s="21"/>
      <c r="D29" s="2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s="12" customFormat="1" ht="13.8" x14ac:dyDescent="0.25">
      <c r="A30" s="32"/>
      <c r="B30" s="25" t="s">
        <v>46</v>
      </c>
      <c r="C30" s="21"/>
      <c r="D30" s="2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s="12" customFormat="1" ht="13.8" x14ac:dyDescent="0.25">
      <c r="A31" s="32"/>
      <c r="B31" s="26"/>
      <c r="C31" s="21"/>
      <c r="D31" s="2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s="12" customFormat="1" ht="13.8" x14ac:dyDescent="0.25">
      <c r="A32" s="32" t="s">
        <v>34</v>
      </c>
      <c r="B32" s="25" t="s">
        <v>52</v>
      </c>
      <c r="C32" s="21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s="12" customFormat="1" ht="13.8" x14ac:dyDescent="0.25">
      <c r="A33" s="32"/>
      <c r="B33" s="25" t="s">
        <v>53</v>
      </c>
      <c r="C33" s="21"/>
      <c r="D33" s="2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s="12" customFormat="1" ht="13.8" x14ac:dyDescent="0.25">
      <c r="A34" s="32"/>
      <c r="B34" s="25" t="s">
        <v>51</v>
      </c>
      <c r="C34" s="21"/>
      <c r="D34" s="2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s="12" customFormat="1" ht="13.8" x14ac:dyDescent="0.25">
      <c r="A35" s="32"/>
      <c r="B35" s="25" t="s">
        <v>46</v>
      </c>
      <c r="C35" s="21"/>
      <c r="D35" s="2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s="12" customFormat="1" ht="13.8" x14ac:dyDescent="0.25">
      <c r="A36" s="32"/>
      <c r="B36" s="27"/>
      <c r="C36" s="21"/>
      <c r="D36" s="2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s="12" customFormat="1" ht="13.8" x14ac:dyDescent="0.25">
      <c r="A37" s="32" t="s">
        <v>35</v>
      </c>
      <c r="B37" s="25" t="s">
        <v>52</v>
      </c>
      <c r="C37" s="21"/>
      <c r="D37" s="2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s="12" customFormat="1" ht="13.8" x14ac:dyDescent="0.25">
      <c r="A38" s="32"/>
      <c r="B38" s="25" t="s">
        <v>53</v>
      </c>
      <c r="C38" s="21"/>
      <c r="D38" s="2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s="12" customFormat="1" ht="13.8" x14ac:dyDescent="0.25">
      <c r="A39" s="32"/>
      <c r="B39" s="25" t="s">
        <v>51</v>
      </c>
      <c r="C39" s="21"/>
      <c r="D39" s="2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s="12" customFormat="1" ht="13.8" x14ac:dyDescent="0.25">
      <c r="A40" s="32"/>
      <c r="B40" s="25" t="s">
        <v>46</v>
      </c>
      <c r="C40" s="21"/>
      <c r="D40" s="2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s="12" customFormat="1" ht="13.8" x14ac:dyDescent="0.25">
      <c r="A41" s="32"/>
      <c r="B41" s="27"/>
      <c r="C41" s="21"/>
      <c r="D41" s="2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s="12" customFormat="1" ht="13.8" x14ac:dyDescent="0.25">
      <c r="A42" s="32" t="s">
        <v>36</v>
      </c>
      <c r="B42" s="25" t="s">
        <v>52</v>
      </c>
      <c r="C42" s="21"/>
      <c r="D42" s="2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s="12" customFormat="1" ht="13.8" x14ac:dyDescent="0.25">
      <c r="A43" s="32"/>
      <c r="B43" s="25" t="s">
        <v>53</v>
      </c>
      <c r="C43" s="21"/>
      <c r="D43" s="2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s="12" customFormat="1" ht="13.8" x14ac:dyDescent="0.25">
      <c r="A44" s="32"/>
      <c r="B44" s="25" t="s">
        <v>51</v>
      </c>
      <c r="C44" s="21"/>
      <c r="D44" s="2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63" s="12" customFormat="1" ht="13.8" x14ac:dyDescent="0.25">
      <c r="A45" s="32"/>
      <c r="B45" s="25" t="s">
        <v>46</v>
      </c>
      <c r="C45" s="21"/>
      <c r="D45" s="2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63" s="12" customFormat="1" ht="13.8" x14ac:dyDescent="0.25">
      <c r="A46" s="32"/>
      <c r="B46" s="27"/>
      <c r="C46" s="21"/>
      <c r="D46" s="2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1:63" s="12" customFormat="1" ht="13.8" x14ac:dyDescent="0.25">
      <c r="A47" s="32" t="s">
        <v>37</v>
      </c>
      <c r="B47" s="25" t="s">
        <v>52</v>
      </c>
      <c r="C47" s="21"/>
      <c r="D47" s="2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1:63" s="12" customFormat="1" ht="13.8" x14ac:dyDescent="0.25">
      <c r="A48" s="32"/>
      <c r="B48" s="25" t="s">
        <v>53</v>
      </c>
      <c r="C48" s="21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s="12" customFormat="1" ht="13.8" x14ac:dyDescent="0.25">
      <c r="A49" s="32"/>
      <c r="B49" s="25" t="s">
        <v>51</v>
      </c>
      <c r="C49" s="21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63" s="12" customFormat="1" ht="13.8" x14ac:dyDescent="0.25">
      <c r="A50" s="32"/>
      <c r="B50" s="25" t="s">
        <v>46</v>
      </c>
      <c r="C50" s="21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1:63" s="12" customFormat="1" ht="13.8" x14ac:dyDescent="0.25">
      <c r="A51" s="32"/>
      <c r="B51" s="27"/>
      <c r="C51" s="21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1:63" s="12" customFormat="1" ht="13.8" x14ac:dyDescent="0.25">
      <c r="A52" s="32" t="s">
        <v>38</v>
      </c>
      <c r="B52" s="25" t="s">
        <v>52</v>
      </c>
      <c r="C52" s="21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1:63" s="12" customFormat="1" ht="13.8" x14ac:dyDescent="0.25">
      <c r="A53" s="32"/>
      <c r="B53" s="25" t="s">
        <v>53</v>
      </c>
      <c r="C53" s="21"/>
      <c r="D53" s="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s="12" customFormat="1" ht="13.8" x14ac:dyDescent="0.25">
      <c r="A54" s="32"/>
      <c r="B54" s="25" t="s">
        <v>51</v>
      </c>
      <c r="C54" s="21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 s="12" customFormat="1" ht="13.8" x14ac:dyDescent="0.25">
      <c r="A55" s="32"/>
      <c r="B55" s="25" t="s">
        <v>46</v>
      </c>
      <c r="C55" s="21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s="12" customFormat="1" ht="13.8" x14ac:dyDescent="0.25">
      <c r="A56" s="32"/>
      <c r="B56" s="27"/>
      <c r="C56" s="21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s="12" customFormat="1" ht="13.8" x14ac:dyDescent="0.25">
      <c r="A57" s="32" t="s">
        <v>39</v>
      </c>
      <c r="B57" s="25" t="s">
        <v>52</v>
      </c>
      <c r="C57" s="21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 s="12" customFormat="1" ht="13.8" x14ac:dyDescent="0.25">
      <c r="A58" s="32"/>
      <c r="B58" s="25" t="s">
        <v>53</v>
      </c>
      <c r="C58" s="21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1:63" s="12" customFormat="1" ht="13.8" x14ac:dyDescent="0.25">
      <c r="A59" s="32"/>
      <c r="B59" s="25" t="s">
        <v>51</v>
      </c>
      <c r="C59" s="21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63" s="12" customFormat="1" ht="13.8" x14ac:dyDescent="0.25">
      <c r="A60" s="32"/>
      <c r="B60" s="25" t="s">
        <v>46</v>
      </c>
      <c r="C60" s="21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 s="12" customFormat="1" ht="13.8" x14ac:dyDescent="0.25">
      <c r="A61" s="32"/>
      <c r="B61" s="27"/>
      <c r="C61" s="21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63" s="12" customFormat="1" ht="13.8" x14ac:dyDescent="0.25">
      <c r="A62" s="32" t="s">
        <v>40</v>
      </c>
      <c r="B62" s="25" t="s">
        <v>52</v>
      </c>
      <c r="C62" s="21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63" s="12" customFormat="1" ht="13.8" x14ac:dyDescent="0.25">
      <c r="A63" s="32"/>
      <c r="B63" s="25" t="s">
        <v>53</v>
      </c>
      <c r="C63" s="21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s="12" customFormat="1" ht="13.8" x14ac:dyDescent="0.25">
      <c r="A64" s="32"/>
      <c r="B64" s="25" t="s">
        <v>51</v>
      </c>
      <c r="C64" s="21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7" s="12" customFormat="1" ht="13.8" x14ac:dyDescent="0.25">
      <c r="A65" s="32"/>
      <c r="B65" s="25" t="s">
        <v>46</v>
      </c>
      <c r="C65" s="21"/>
      <c r="D65" s="21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7" s="12" customFormat="1" ht="14.4" thickBot="1" x14ac:dyDescent="0.3">
      <c r="A66" s="32"/>
      <c r="B66" s="27"/>
      <c r="C66" s="18"/>
      <c r="D66" s="1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7" s="10" customFormat="1" ht="21.75" customHeight="1" thickTop="1" thickBot="1" x14ac:dyDescent="0.3">
      <c r="A67" s="33"/>
      <c r="B67" s="33" t="s">
        <v>1</v>
      </c>
      <c r="C67" s="44">
        <f t="shared" ref="C67:N67" si="0">SUM(C7:C66)</f>
        <v>0</v>
      </c>
      <c r="D67" s="44">
        <f t="shared" si="0"/>
        <v>0</v>
      </c>
      <c r="E67" s="44">
        <f t="shared" si="0"/>
        <v>0</v>
      </c>
      <c r="F67" s="44">
        <f t="shared" si="0"/>
        <v>0</v>
      </c>
      <c r="G67" s="44">
        <f t="shared" si="0"/>
        <v>0</v>
      </c>
      <c r="H67" s="44">
        <f t="shared" si="0"/>
        <v>0</v>
      </c>
      <c r="I67" s="44">
        <f t="shared" si="0"/>
        <v>0</v>
      </c>
      <c r="J67" s="44">
        <f t="shared" si="0"/>
        <v>0</v>
      </c>
      <c r="K67" s="44">
        <f t="shared" si="0"/>
        <v>0</v>
      </c>
      <c r="L67" s="44">
        <f t="shared" si="0"/>
        <v>0</v>
      </c>
      <c r="M67" s="44">
        <f t="shared" si="0"/>
        <v>0</v>
      </c>
      <c r="N67" s="44">
        <f t="shared" si="0"/>
        <v>0</v>
      </c>
    </row>
    <row r="68" spans="1:67" x14ac:dyDescent="0.25">
      <c r="A68" s="4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67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</row>
    <row r="70" spans="1:67" x14ac:dyDescent="0.25">
      <c r="C70" s="37"/>
    </row>
    <row r="71" spans="1:67" x14ac:dyDescent="0.25">
      <c r="C71" s="37"/>
    </row>
    <row r="72" spans="1:67" x14ac:dyDescent="0.25">
      <c r="C72" s="37"/>
    </row>
    <row r="73" spans="1:67" ht="21" x14ac:dyDescent="0.4">
      <c r="A73" s="39" t="s">
        <v>43</v>
      </c>
    </row>
    <row r="74" spans="1:67" ht="21" x14ac:dyDescent="0.4">
      <c r="A74" s="38"/>
    </row>
    <row r="75" spans="1:67" ht="13.8" x14ac:dyDescent="0.25">
      <c r="A75" s="36" t="s">
        <v>40</v>
      </c>
      <c r="B75" s="34" t="s">
        <v>47</v>
      </c>
      <c r="C75" s="37">
        <f>+C62+C63</f>
        <v>0</v>
      </c>
      <c r="D75" s="37">
        <f t="shared" ref="D75:N75" si="1">+D62+D63</f>
        <v>0</v>
      </c>
      <c r="E75" s="37">
        <f t="shared" si="1"/>
        <v>0</v>
      </c>
      <c r="F75" s="37">
        <f t="shared" si="1"/>
        <v>0</v>
      </c>
      <c r="G75" s="37">
        <f t="shared" si="1"/>
        <v>0</v>
      </c>
      <c r="H75" s="37">
        <f t="shared" si="1"/>
        <v>0</v>
      </c>
      <c r="I75" s="37">
        <f t="shared" si="1"/>
        <v>0</v>
      </c>
      <c r="J75" s="37">
        <f t="shared" si="1"/>
        <v>0</v>
      </c>
      <c r="K75" s="37">
        <f t="shared" si="1"/>
        <v>0</v>
      </c>
      <c r="L75" s="37">
        <f t="shared" si="1"/>
        <v>0</v>
      </c>
      <c r="M75" s="37">
        <f t="shared" si="1"/>
        <v>0</v>
      </c>
      <c r="N75" s="37">
        <f t="shared" si="1"/>
        <v>0</v>
      </c>
    </row>
    <row r="76" spans="1:67" ht="13.8" x14ac:dyDescent="0.25">
      <c r="B76" s="34" t="s">
        <v>48</v>
      </c>
      <c r="C76" s="37">
        <f>+C64</f>
        <v>0</v>
      </c>
      <c r="D76" s="37">
        <f t="shared" ref="D76:N76" si="2">+D64</f>
        <v>0</v>
      </c>
      <c r="E76" s="37">
        <f t="shared" si="2"/>
        <v>0</v>
      </c>
      <c r="F76" s="37">
        <f t="shared" si="2"/>
        <v>0</v>
      </c>
      <c r="G76" s="37">
        <f t="shared" si="2"/>
        <v>0</v>
      </c>
      <c r="H76" s="37">
        <f t="shared" si="2"/>
        <v>0</v>
      </c>
      <c r="I76" s="37">
        <f t="shared" si="2"/>
        <v>0</v>
      </c>
      <c r="J76" s="37">
        <f t="shared" si="2"/>
        <v>0</v>
      </c>
      <c r="K76" s="37">
        <f t="shared" si="2"/>
        <v>0</v>
      </c>
      <c r="L76" s="37">
        <f t="shared" si="2"/>
        <v>0</v>
      </c>
      <c r="M76" s="37">
        <f t="shared" si="2"/>
        <v>0</v>
      </c>
      <c r="N76" s="37">
        <f t="shared" si="2"/>
        <v>0</v>
      </c>
    </row>
    <row r="77" spans="1:67" ht="13.8" x14ac:dyDescent="0.25">
      <c r="B77" s="34" t="s">
        <v>49</v>
      </c>
      <c r="C77" s="37">
        <f>+C62+C65</f>
        <v>0</v>
      </c>
      <c r="D77" s="37">
        <f t="shared" ref="D77:N77" si="3">+D62+D65</f>
        <v>0</v>
      </c>
      <c r="E77" s="37">
        <f t="shared" si="3"/>
        <v>0</v>
      </c>
      <c r="F77" s="37">
        <f t="shared" si="3"/>
        <v>0</v>
      </c>
      <c r="G77" s="37">
        <f t="shared" si="3"/>
        <v>0</v>
      </c>
      <c r="H77" s="37">
        <f t="shared" si="3"/>
        <v>0</v>
      </c>
      <c r="I77" s="37">
        <f t="shared" si="3"/>
        <v>0</v>
      </c>
      <c r="J77" s="37">
        <f t="shared" si="3"/>
        <v>0</v>
      </c>
      <c r="K77" s="37">
        <f t="shared" si="3"/>
        <v>0</v>
      </c>
      <c r="L77" s="37">
        <f t="shared" si="3"/>
        <v>0</v>
      </c>
      <c r="M77" s="37">
        <f t="shared" si="3"/>
        <v>0</v>
      </c>
      <c r="N77" s="37">
        <f t="shared" si="3"/>
        <v>0</v>
      </c>
    </row>
    <row r="78" spans="1:67" ht="13.8" x14ac:dyDescent="0.25">
      <c r="B78" s="34" t="s">
        <v>54</v>
      </c>
      <c r="C78" s="37">
        <f>+C63</f>
        <v>0</v>
      </c>
      <c r="D78" s="37">
        <f t="shared" ref="D78:N78" si="4">+D63</f>
        <v>0</v>
      </c>
      <c r="E78" s="37">
        <f t="shared" si="4"/>
        <v>0</v>
      </c>
      <c r="F78" s="37">
        <f t="shared" si="4"/>
        <v>0</v>
      </c>
      <c r="G78" s="37">
        <f t="shared" si="4"/>
        <v>0</v>
      </c>
      <c r="H78" s="37">
        <f t="shared" si="4"/>
        <v>0</v>
      </c>
      <c r="I78" s="37">
        <f t="shared" si="4"/>
        <v>0</v>
      </c>
      <c r="J78" s="37">
        <f t="shared" si="4"/>
        <v>0</v>
      </c>
      <c r="K78" s="37">
        <f t="shared" si="4"/>
        <v>0</v>
      </c>
      <c r="L78" s="37">
        <f t="shared" si="4"/>
        <v>0</v>
      </c>
      <c r="M78" s="37">
        <f t="shared" si="4"/>
        <v>0</v>
      </c>
      <c r="N78" s="37">
        <f t="shared" si="4"/>
        <v>0</v>
      </c>
    </row>
    <row r="79" spans="1:67" ht="13.8" x14ac:dyDescent="0.25">
      <c r="B79" s="34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67" ht="13.8" x14ac:dyDescent="0.25">
      <c r="A80" s="36" t="s">
        <v>29</v>
      </c>
      <c r="B80" s="34" t="s">
        <v>47</v>
      </c>
      <c r="C80" s="37">
        <f>+C7+C8</f>
        <v>0</v>
      </c>
      <c r="D80" s="37">
        <f t="shared" ref="D80:N80" si="5">+D7+D8</f>
        <v>0</v>
      </c>
      <c r="E80" s="37">
        <f t="shared" si="5"/>
        <v>0</v>
      </c>
      <c r="F80" s="37">
        <f t="shared" si="5"/>
        <v>0</v>
      </c>
      <c r="G80" s="37">
        <f t="shared" si="5"/>
        <v>0</v>
      </c>
      <c r="H80" s="37">
        <f t="shared" si="5"/>
        <v>0</v>
      </c>
      <c r="I80" s="37">
        <f t="shared" si="5"/>
        <v>0</v>
      </c>
      <c r="J80" s="37">
        <f t="shared" si="5"/>
        <v>0</v>
      </c>
      <c r="K80" s="37">
        <f t="shared" si="5"/>
        <v>0</v>
      </c>
      <c r="L80" s="37">
        <f t="shared" si="5"/>
        <v>0</v>
      </c>
      <c r="M80" s="37">
        <f t="shared" si="5"/>
        <v>0</v>
      </c>
      <c r="N80" s="37">
        <f t="shared" si="5"/>
        <v>0</v>
      </c>
    </row>
    <row r="81" spans="1:14" ht="13.8" x14ac:dyDescent="0.25">
      <c r="B81" s="34" t="s">
        <v>48</v>
      </c>
      <c r="C81" s="37">
        <f>+C9</f>
        <v>0</v>
      </c>
      <c r="D81" s="37">
        <f t="shared" ref="D81:N81" si="6">+D9</f>
        <v>0</v>
      </c>
      <c r="E81" s="37">
        <f t="shared" si="6"/>
        <v>0</v>
      </c>
      <c r="F81" s="37">
        <f t="shared" si="6"/>
        <v>0</v>
      </c>
      <c r="G81" s="37">
        <f t="shared" si="6"/>
        <v>0</v>
      </c>
      <c r="H81" s="37">
        <f t="shared" si="6"/>
        <v>0</v>
      </c>
      <c r="I81" s="37">
        <f t="shared" si="6"/>
        <v>0</v>
      </c>
      <c r="J81" s="37">
        <f t="shared" si="6"/>
        <v>0</v>
      </c>
      <c r="K81" s="37">
        <f t="shared" si="6"/>
        <v>0</v>
      </c>
      <c r="L81" s="37">
        <f t="shared" si="6"/>
        <v>0</v>
      </c>
      <c r="M81" s="37">
        <f t="shared" si="6"/>
        <v>0</v>
      </c>
      <c r="N81" s="37">
        <f t="shared" si="6"/>
        <v>0</v>
      </c>
    </row>
    <row r="82" spans="1:14" ht="13.8" x14ac:dyDescent="0.25">
      <c r="B82" s="34" t="s">
        <v>49</v>
      </c>
      <c r="C82" s="37">
        <f>+C7+C10</f>
        <v>0</v>
      </c>
      <c r="D82" s="37">
        <f t="shared" ref="D82:N82" si="7">+D7+D10</f>
        <v>0</v>
      </c>
      <c r="E82" s="37">
        <f t="shared" si="7"/>
        <v>0</v>
      </c>
      <c r="F82" s="37">
        <f t="shared" si="7"/>
        <v>0</v>
      </c>
      <c r="G82" s="37">
        <f t="shared" si="7"/>
        <v>0</v>
      </c>
      <c r="H82" s="37">
        <f t="shared" si="7"/>
        <v>0</v>
      </c>
      <c r="I82" s="37">
        <f t="shared" si="7"/>
        <v>0</v>
      </c>
      <c r="J82" s="37">
        <f t="shared" si="7"/>
        <v>0</v>
      </c>
      <c r="K82" s="37">
        <f t="shared" si="7"/>
        <v>0</v>
      </c>
      <c r="L82" s="37">
        <f t="shared" si="7"/>
        <v>0</v>
      </c>
      <c r="M82" s="37">
        <f t="shared" si="7"/>
        <v>0</v>
      </c>
      <c r="N82" s="37">
        <f t="shared" si="7"/>
        <v>0</v>
      </c>
    </row>
    <row r="83" spans="1:14" ht="13.8" x14ac:dyDescent="0.25">
      <c r="B83" s="34" t="s">
        <v>54</v>
      </c>
      <c r="C83" s="37">
        <f>+C8</f>
        <v>0</v>
      </c>
      <c r="D83" s="37">
        <f t="shared" ref="D83:N83" si="8">+D8</f>
        <v>0</v>
      </c>
      <c r="E83" s="37">
        <f t="shared" si="8"/>
        <v>0</v>
      </c>
      <c r="F83" s="37">
        <f t="shared" si="8"/>
        <v>0</v>
      </c>
      <c r="G83" s="37">
        <f t="shared" si="8"/>
        <v>0</v>
      </c>
      <c r="H83" s="37">
        <f t="shared" si="8"/>
        <v>0</v>
      </c>
      <c r="I83" s="37">
        <f t="shared" si="8"/>
        <v>0</v>
      </c>
      <c r="J83" s="37">
        <f t="shared" si="8"/>
        <v>0</v>
      </c>
      <c r="K83" s="37">
        <f t="shared" si="8"/>
        <v>0</v>
      </c>
      <c r="L83" s="37">
        <f t="shared" si="8"/>
        <v>0</v>
      </c>
      <c r="M83" s="37">
        <f t="shared" si="8"/>
        <v>0</v>
      </c>
      <c r="N83" s="37">
        <f t="shared" si="8"/>
        <v>0</v>
      </c>
    </row>
    <row r="84" spans="1:14" ht="13.8" x14ac:dyDescent="0.25">
      <c r="B84" s="34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3.8" x14ac:dyDescent="0.25">
      <c r="A85" s="36" t="s">
        <v>37</v>
      </c>
      <c r="B85" s="34" t="s">
        <v>47</v>
      </c>
      <c r="C85" s="37">
        <f>+C47+C48</f>
        <v>0</v>
      </c>
      <c r="D85" s="37">
        <f t="shared" ref="D85:N85" si="9">+D47+D48</f>
        <v>0</v>
      </c>
      <c r="E85" s="37">
        <f t="shared" si="9"/>
        <v>0</v>
      </c>
      <c r="F85" s="37">
        <f t="shared" si="9"/>
        <v>0</v>
      </c>
      <c r="G85" s="37">
        <f t="shared" si="9"/>
        <v>0</v>
      </c>
      <c r="H85" s="37">
        <f t="shared" si="9"/>
        <v>0</v>
      </c>
      <c r="I85" s="37">
        <f t="shared" si="9"/>
        <v>0</v>
      </c>
      <c r="J85" s="37">
        <f t="shared" si="9"/>
        <v>0</v>
      </c>
      <c r="K85" s="37">
        <f t="shared" si="9"/>
        <v>0</v>
      </c>
      <c r="L85" s="37">
        <f t="shared" si="9"/>
        <v>0</v>
      </c>
      <c r="M85" s="37">
        <f t="shared" si="9"/>
        <v>0</v>
      </c>
      <c r="N85" s="37">
        <f t="shared" si="9"/>
        <v>0</v>
      </c>
    </row>
    <row r="86" spans="1:14" ht="13.8" x14ac:dyDescent="0.25">
      <c r="B86" s="34" t="s">
        <v>48</v>
      </c>
      <c r="C86" s="37">
        <f>+C49</f>
        <v>0</v>
      </c>
      <c r="D86" s="37">
        <f t="shared" ref="D86:N86" si="10">+D49</f>
        <v>0</v>
      </c>
      <c r="E86" s="37">
        <f t="shared" si="10"/>
        <v>0</v>
      </c>
      <c r="F86" s="37">
        <f t="shared" si="10"/>
        <v>0</v>
      </c>
      <c r="G86" s="37">
        <f t="shared" si="10"/>
        <v>0</v>
      </c>
      <c r="H86" s="37">
        <f t="shared" si="10"/>
        <v>0</v>
      </c>
      <c r="I86" s="37">
        <f t="shared" si="10"/>
        <v>0</v>
      </c>
      <c r="J86" s="37">
        <f t="shared" si="10"/>
        <v>0</v>
      </c>
      <c r="K86" s="37">
        <f t="shared" si="10"/>
        <v>0</v>
      </c>
      <c r="L86" s="37">
        <f t="shared" si="10"/>
        <v>0</v>
      </c>
      <c r="M86" s="37">
        <f t="shared" si="10"/>
        <v>0</v>
      </c>
      <c r="N86" s="37">
        <f t="shared" si="10"/>
        <v>0</v>
      </c>
    </row>
    <row r="87" spans="1:14" ht="13.8" x14ac:dyDescent="0.25">
      <c r="B87" s="34" t="s">
        <v>49</v>
      </c>
      <c r="C87" s="37">
        <f>+C47+C50</f>
        <v>0</v>
      </c>
      <c r="D87" s="37">
        <f t="shared" ref="D87:N87" si="11">+D47+D50</f>
        <v>0</v>
      </c>
      <c r="E87" s="37">
        <f t="shared" si="11"/>
        <v>0</v>
      </c>
      <c r="F87" s="37">
        <f t="shared" si="11"/>
        <v>0</v>
      </c>
      <c r="G87" s="37">
        <f t="shared" si="11"/>
        <v>0</v>
      </c>
      <c r="H87" s="37">
        <f t="shared" si="11"/>
        <v>0</v>
      </c>
      <c r="I87" s="37">
        <f t="shared" si="11"/>
        <v>0</v>
      </c>
      <c r="J87" s="37">
        <f t="shared" si="11"/>
        <v>0</v>
      </c>
      <c r="K87" s="37">
        <f t="shared" si="11"/>
        <v>0</v>
      </c>
      <c r="L87" s="37">
        <f t="shared" si="11"/>
        <v>0</v>
      </c>
      <c r="M87" s="37">
        <f t="shared" si="11"/>
        <v>0</v>
      </c>
      <c r="N87" s="37">
        <f t="shared" si="11"/>
        <v>0</v>
      </c>
    </row>
    <row r="88" spans="1:14" ht="13.8" x14ac:dyDescent="0.25">
      <c r="B88" s="34" t="s">
        <v>54</v>
      </c>
      <c r="C88" s="37">
        <f>+C48</f>
        <v>0</v>
      </c>
      <c r="D88" s="37">
        <f t="shared" ref="D88:N88" si="12">+D48</f>
        <v>0</v>
      </c>
      <c r="E88" s="37">
        <f t="shared" si="12"/>
        <v>0</v>
      </c>
      <c r="F88" s="37">
        <f t="shared" si="12"/>
        <v>0</v>
      </c>
      <c r="G88" s="37">
        <f t="shared" si="12"/>
        <v>0</v>
      </c>
      <c r="H88" s="37">
        <f t="shared" si="12"/>
        <v>0</v>
      </c>
      <c r="I88" s="37">
        <f t="shared" si="12"/>
        <v>0</v>
      </c>
      <c r="J88" s="37">
        <f t="shared" si="12"/>
        <v>0</v>
      </c>
      <c r="K88" s="37">
        <f t="shared" si="12"/>
        <v>0</v>
      </c>
      <c r="L88" s="37">
        <f t="shared" si="12"/>
        <v>0</v>
      </c>
      <c r="M88" s="37">
        <f t="shared" si="12"/>
        <v>0</v>
      </c>
      <c r="N88" s="37">
        <f t="shared" si="12"/>
        <v>0</v>
      </c>
    </row>
    <row r="89" spans="1:14" ht="13.8" x14ac:dyDescent="0.25">
      <c r="B89" s="34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3.8" x14ac:dyDescent="0.25">
      <c r="A90" s="36" t="s">
        <v>36</v>
      </c>
      <c r="B90" s="34" t="s">
        <v>47</v>
      </c>
      <c r="C90" s="37">
        <f>+C42+C43</f>
        <v>0</v>
      </c>
      <c r="D90" s="37">
        <f t="shared" ref="D90:N90" si="13">+D42+D43</f>
        <v>0</v>
      </c>
      <c r="E90" s="37">
        <f t="shared" si="13"/>
        <v>0</v>
      </c>
      <c r="F90" s="37">
        <f t="shared" si="13"/>
        <v>0</v>
      </c>
      <c r="G90" s="37">
        <f t="shared" si="13"/>
        <v>0</v>
      </c>
      <c r="H90" s="37">
        <f t="shared" si="13"/>
        <v>0</v>
      </c>
      <c r="I90" s="37">
        <f t="shared" si="13"/>
        <v>0</v>
      </c>
      <c r="J90" s="37">
        <f t="shared" si="13"/>
        <v>0</v>
      </c>
      <c r="K90" s="37">
        <f t="shared" si="13"/>
        <v>0</v>
      </c>
      <c r="L90" s="37">
        <f t="shared" si="13"/>
        <v>0</v>
      </c>
      <c r="M90" s="37">
        <f t="shared" si="13"/>
        <v>0</v>
      </c>
      <c r="N90" s="37">
        <f t="shared" si="13"/>
        <v>0</v>
      </c>
    </row>
    <row r="91" spans="1:14" ht="13.8" x14ac:dyDescent="0.25">
      <c r="B91" s="34" t="s">
        <v>48</v>
      </c>
      <c r="C91" s="37">
        <f>+C44</f>
        <v>0</v>
      </c>
      <c r="D91" s="37">
        <f t="shared" ref="D91:N91" si="14">+D44</f>
        <v>0</v>
      </c>
      <c r="E91" s="37">
        <f t="shared" si="14"/>
        <v>0</v>
      </c>
      <c r="F91" s="37">
        <f t="shared" si="14"/>
        <v>0</v>
      </c>
      <c r="G91" s="37">
        <f t="shared" si="14"/>
        <v>0</v>
      </c>
      <c r="H91" s="37">
        <f t="shared" si="14"/>
        <v>0</v>
      </c>
      <c r="I91" s="37">
        <f t="shared" si="14"/>
        <v>0</v>
      </c>
      <c r="J91" s="37">
        <f t="shared" si="14"/>
        <v>0</v>
      </c>
      <c r="K91" s="37">
        <f t="shared" si="14"/>
        <v>0</v>
      </c>
      <c r="L91" s="37">
        <f t="shared" si="14"/>
        <v>0</v>
      </c>
      <c r="M91" s="37">
        <f t="shared" si="14"/>
        <v>0</v>
      </c>
      <c r="N91" s="37">
        <f t="shared" si="14"/>
        <v>0</v>
      </c>
    </row>
    <row r="92" spans="1:14" ht="13.8" x14ac:dyDescent="0.25">
      <c r="B92" s="34" t="s">
        <v>49</v>
      </c>
      <c r="C92" s="37">
        <f>+C42+C45</f>
        <v>0</v>
      </c>
      <c r="D92" s="37">
        <f t="shared" ref="D92:N92" si="15">+D42+D45</f>
        <v>0</v>
      </c>
      <c r="E92" s="37">
        <f t="shared" si="15"/>
        <v>0</v>
      </c>
      <c r="F92" s="37">
        <f t="shared" si="15"/>
        <v>0</v>
      </c>
      <c r="G92" s="37">
        <f t="shared" si="15"/>
        <v>0</v>
      </c>
      <c r="H92" s="37">
        <f t="shared" si="15"/>
        <v>0</v>
      </c>
      <c r="I92" s="37">
        <f t="shared" si="15"/>
        <v>0</v>
      </c>
      <c r="J92" s="37">
        <f t="shared" si="15"/>
        <v>0</v>
      </c>
      <c r="K92" s="37">
        <f t="shared" si="15"/>
        <v>0</v>
      </c>
      <c r="L92" s="37">
        <f t="shared" si="15"/>
        <v>0</v>
      </c>
      <c r="M92" s="37">
        <f t="shared" si="15"/>
        <v>0</v>
      </c>
      <c r="N92" s="37">
        <f t="shared" si="15"/>
        <v>0</v>
      </c>
    </row>
    <row r="93" spans="1:14" ht="13.8" x14ac:dyDescent="0.25">
      <c r="B93" s="34" t="s">
        <v>54</v>
      </c>
      <c r="C93" s="37">
        <f>+C43</f>
        <v>0</v>
      </c>
      <c r="D93" s="37">
        <f t="shared" ref="D93:N93" si="16">+D43</f>
        <v>0</v>
      </c>
      <c r="E93" s="37">
        <f t="shared" si="16"/>
        <v>0</v>
      </c>
      <c r="F93" s="37">
        <f t="shared" si="16"/>
        <v>0</v>
      </c>
      <c r="G93" s="37">
        <f t="shared" si="16"/>
        <v>0</v>
      </c>
      <c r="H93" s="37">
        <f t="shared" si="16"/>
        <v>0</v>
      </c>
      <c r="I93" s="37">
        <f t="shared" si="16"/>
        <v>0</v>
      </c>
      <c r="J93" s="37">
        <f t="shared" si="16"/>
        <v>0</v>
      </c>
      <c r="K93" s="37">
        <f t="shared" si="16"/>
        <v>0</v>
      </c>
      <c r="L93" s="37">
        <f t="shared" si="16"/>
        <v>0</v>
      </c>
      <c r="M93" s="37">
        <f t="shared" si="16"/>
        <v>0</v>
      </c>
      <c r="N93" s="37">
        <f t="shared" si="16"/>
        <v>0</v>
      </c>
    </row>
    <row r="94" spans="1:14" ht="13.8" x14ac:dyDescent="0.25">
      <c r="B94" s="34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3.8" x14ac:dyDescent="0.25">
      <c r="A95" s="36" t="s">
        <v>33</v>
      </c>
      <c r="B95" s="34" t="s">
        <v>47</v>
      </c>
      <c r="C95" s="37">
        <f>+C27+C28</f>
        <v>0</v>
      </c>
      <c r="D95" s="37">
        <f t="shared" ref="D95:N95" si="17">+D27+D28</f>
        <v>0</v>
      </c>
      <c r="E95" s="37">
        <f t="shared" si="17"/>
        <v>0</v>
      </c>
      <c r="F95" s="37">
        <f t="shared" si="17"/>
        <v>0</v>
      </c>
      <c r="G95" s="37">
        <f t="shared" si="17"/>
        <v>0</v>
      </c>
      <c r="H95" s="37">
        <f t="shared" si="17"/>
        <v>0</v>
      </c>
      <c r="I95" s="37">
        <f t="shared" si="17"/>
        <v>0</v>
      </c>
      <c r="J95" s="37">
        <f t="shared" si="17"/>
        <v>0</v>
      </c>
      <c r="K95" s="37">
        <f t="shared" si="17"/>
        <v>0</v>
      </c>
      <c r="L95" s="37">
        <f t="shared" si="17"/>
        <v>0</v>
      </c>
      <c r="M95" s="37">
        <f t="shared" si="17"/>
        <v>0</v>
      </c>
      <c r="N95" s="37">
        <f t="shared" si="17"/>
        <v>0</v>
      </c>
    </row>
    <row r="96" spans="1:14" ht="13.8" x14ac:dyDescent="0.25">
      <c r="B96" s="34" t="s">
        <v>48</v>
      </c>
      <c r="C96" s="37">
        <f>+C29</f>
        <v>0</v>
      </c>
      <c r="D96" s="37">
        <f t="shared" ref="D96:N96" si="18">+D29</f>
        <v>0</v>
      </c>
      <c r="E96" s="37">
        <f t="shared" si="18"/>
        <v>0</v>
      </c>
      <c r="F96" s="37">
        <f t="shared" si="18"/>
        <v>0</v>
      </c>
      <c r="G96" s="37">
        <f t="shared" si="18"/>
        <v>0</v>
      </c>
      <c r="H96" s="37">
        <f t="shared" si="18"/>
        <v>0</v>
      </c>
      <c r="I96" s="37">
        <f t="shared" si="18"/>
        <v>0</v>
      </c>
      <c r="J96" s="37">
        <f t="shared" si="18"/>
        <v>0</v>
      </c>
      <c r="K96" s="37">
        <f t="shared" si="18"/>
        <v>0</v>
      </c>
      <c r="L96" s="37">
        <f t="shared" si="18"/>
        <v>0</v>
      </c>
      <c r="M96" s="37">
        <f t="shared" si="18"/>
        <v>0</v>
      </c>
      <c r="N96" s="37">
        <f t="shared" si="18"/>
        <v>0</v>
      </c>
    </row>
    <row r="97" spans="1:14" ht="13.8" x14ac:dyDescent="0.25">
      <c r="B97" s="34" t="s">
        <v>49</v>
      </c>
      <c r="C97" s="37">
        <f>+C27+C30</f>
        <v>0</v>
      </c>
      <c r="D97" s="37">
        <f t="shared" ref="D97:N97" si="19">+D27+D30</f>
        <v>0</v>
      </c>
      <c r="E97" s="37">
        <f t="shared" si="19"/>
        <v>0</v>
      </c>
      <c r="F97" s="37">
        <f t="shared" si="19"/>
        <v>0</v>
      </c>
      <c r="G97" s="37">
        <f t="shared" si="19"/>
        <v>0</v>
      </c>
      <c r="H97" s="37">
        <f t="shared" si="19"/>
        <v>0</v>
      </c>
      <c r="I97" s="37">
        <f t="shared" si="19"/>
        <v>0</v>
      </c>
      <c r="J97" s="37">
        <f t="shared" si="19"/>
        <v>0</v>
      </c>
      <c r="K97" s="37">
        <f t="shared" si="19"/>
        <v>0</v>
      </c>
      <c r="L97" s="37">
        <f t="shared" si="19"/>
        <v>0</v>
      </c>
      <c r="M97" s="37">
        <f t="shared" si="19"/>
        <v>0</v>
      </c>
      <c r="N97" s="37">
        <f t="shared" si="19"/>
        <v>0</v>
      </c>
    </row>
    <row r="98" spans="1:14" ht="13.8" x14ac:dyDescent="0.25">
      <c r="B98" s="34" t="s">
        <v>54</v>
      </c>
      <c r="C98" s="37">
        <f>+C28</f>
        <v>0</v>
      </c>
      <c r="D98" s="37">
        <f t="shared" ref="D98:N98" si="20">+D28</f>
        <v>0</v>
      </c>
      <c r="E98" s="37">
        <f t="shared" si="20"/>
        <v>0</v>
      </c>
      <c r="F98" s="37">
        <f t="shared" si="20"/>
        <v>0</v>
      </c>
      <c r="G98" s="37">
        <f t="shared" si="20"/>
        <v>0</v>
      </c>
      <c r="H98" s="37">
        <f t="shared" si="20"/>
        <v>0</v>
      </c>
      <c r="I98" s="37">
        <f t="shared" si="20"/>
        <v>0</v>
      </c>
      <c r="J98" s="37">
        <f t="shared" si="20"/>
        <v>0</v>
      </c>
      <c r="K98" s="37">
        <f t="shared" si="20"/>
        <v>0</v>
      </c>
      <c r="L98" s="37">
        <f t="shared" si="20"/>
        <v>0</v>
      </c>
      <c r="M98" s="37">
        <f t="shared" si="20"/>
        <v>0</v>
      </c>
      <c r="N98" s="37">
        <f t="shared" si="20"/>
        <v>0</v>
      </c>
    </row>
    <row r="99" spans="1:14" ht="13.8" x14ac:dyDescent="0.25">
      <c r="B99" s="3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3.8" x14ac:dyDescent="0.25">
      <c r="A100" s="36" t="s">
        <v>32</v>
      </c>
      <c r="B100" s="34" t="s">
        <v>47</v>
      </c>
      <c r="C100" s="37">
        <f>+C22+C23</f>
        <v>0</v>
      </c>
      <c r="D100" s="37">
        <f t="shared" ref="D100:N100" si="21">+D22+D23</f>
        <v>0</v>
      </c>
      <c r="E100" s="37">
        <f t="shared" si="21"/>
        <v>0</v>
      </c>
      <c r="F100" s="37">
        <f t="shared" si="21"/>
        <v>0</v>
      </c>
      <c r="G100" s="37">
        <f t="shared" si="21"/>
        <v>0</v>
      </c>
      <c r="H100" s="37">
        <f t="shared" si="21"/>
        <v>0</v>
      </c>
      <c r="I100" s="37">
        <f t="shared" si="21"/>
        <v>0</v>
      </c>
      <c r="J100" s="37">
        <f t="shared" si="21"/>
        <v>0</v>
      </c>
      <c r="K100" s="37">
        <f t="shared" si="21"/>
        <v>0</v>
      </c>
      <c r="L100" s="37">
        <f t="shared" si="21"/>
        <v>0</v>
      </c>
      <c r="M100" s="37">
        <f t="shared" si="21"/>
        <v>0</v>
      </c>
      <c r="N100" s="37">
        <f t="shared" si="21"/>
        <v>0</v>
      </c>
    </row>
    <row r="101" spans="1:14" ht="13.8" x14ac:dyDescent="0.25">
      <c r="B101" s="34" t="s">
        <v>48</v>
      </c>
      <c r="C101" s="37">
        <f>+C24</f>
        <v>0</v>
      </c>
      <c r="D101" s="37">
        <f t="shared" ref="D101:N101" si="22">+D24</f>
        <v>0</v>
      </c>
      <c r="E101" s="37">
        <f t="shared" si="22"/>
        <v>0</v>
      </c>
      <c r="F101" s="37">
        <f t="shared" si="22"/>
        <v>0</v>
      </c>
      <c r="G101" s="37">
        <f t="shared" si="22"/>
        <v>0</v>
      </c>
      <c r="H101" s="37">
        <f t="shared" si="22"/>
        <v>0</v>
      </c>
      <c r="I101" s="37">
        <f t="shared" si="22"/>
        <v>0</v>
      </c>
      <c r="J101" s="37">
        <f t="shared" si="22"/>
        <v>0</v>
      </c>
      <c r="K101" s="37">
        <f t="shared" si="22"/>
        <v>0</v>
      </c>
      <c r="L101" s="37">
        <f t="shared" si="22"/>
        <v>0</v>
      </c>
      <c r="M101" s="37">
        <f t="shared" si="22"/>
        <v>0</v>
      </c>
      <c r="N101" s="37">
        <f t="shared" si="22"/>
        <v>0</v>
      </c>
    </row>
    <row r="102" spans="1:14" ht="13.8" x14ac:dyDescent="0.25">
      <c r="B102" s="34" t="s">
        <v>49</v>
      </c>
      <c r="C102" s="37">
        <f>+C22+C25</f>
        <v>0</v>
      </c>
      <c r="D102" s="37">
        <f t="shared" ref="D102:N102" si="23">+D22+D25</f>
        <v>0</v>
      </c>
      <c r="E102" s="37">
        <f t="shared" si="23"/>
        <v>0</v>
      </c>
      <c r="F102" s="37">
        <f t="shared" si="23"/>
        <v>0</v>
      </c>
      <c r="G102" s="37">
        <f t="shared" si="23"/>
        <v>0</v>
      </c>
      <c r="H102" s="37">
        <f t="shared" si="23"/>
        <v>0</v>
      </c>
      <c r="I102" s="37">
        <f t="shared" si="23"/>
        <v>0</v>
      </c>
      <c r="J102" s="37">
        <f t="shared" si="23"/>
        <v>0</v>
      </c>
      <c r="K102" s="37">
        <f t="shared" si="23"/>
        <v>0</v>
      </c>
      <c r="L102" s="37">
        <f t="shared" si="23"/>
        <v>0</v>
      </c>
      <c r="M102" s="37">
        <f t="shared" si="23"/>
        <v>0</v>
      </c>
      <c r="N102" s="37">
        <f t="shared" si="23"/>
        <v>0</v>
      </c>
    </row>
    <row r="103" spans="1:14" ht="13.8" x14ac:dyDescent="0.25">
      <c r="B103" s="34" t="s">
        <v>54</v>
      </c>
      <c r="C103" s="37">
        <f>+C23</f>
        <v>0</v>
      </c>
      <c r="D103" s="37">
        <f t="shared" ref="D103:N103" si="24">+D23</f>
        <v>0</v>
      </c>
      <c r="E103" s="37">
        <f t="shared" si="24"/>
        <v>0</v>
      </c>
      <c r="F103" s="37">
        <f t="shared" si="24"/>
        <v>0</v>
      </c>
      <c r="G103" s="37">
        <f t="shared" si="24"/>
        <v>0</v>
      </c>
      <c r="H103" s="37">
        <f t="shared" si="24"/>
        <v>0</v>
      </c>
      <c r="I103" s="37">
        <f t="shared" si="24"/>
        <v>0</v>
      </c>
      <c r="J103" s="37">
        <f t="shared" si="24"/>
        <v>0</v>
      </c>
      <c r="K103" s="37">
        <f t="shared" si="24"/>
        <v>0</v>
      </c>
      <c r="L103" s="37">
        <f t="shared" si="24"/>
        <v>0</v>
      </c>
      <c r="M103" s="37">
        <f t="shared" si="24"/>
        <v>0</v>
      </c>
      <c r="N103" s="37">
        <f t="shared" si="24"/>
        <v>0</v>
      </c>
    </row>
    <row r="104" spans="1:14" ht="13.8" x14ac:dyDescent="0.25">
      <c r="B104" s="34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3.8" x14ac:dyDescent="0.25">
      <c r="A105" s="36" t="s">
        <v>38</v>
      </c>
      <c r="B105" s="34" t="s">
        <v>47</v>
      </c>
      <c r="C105" s="37">
        <f>+C52+C53</f>
        <v>0</v>
      </c>
      <c r="D105" s="37">
        <f t="shared" ref="D105:N105" si="25">+D52+D53</f>
        <v>0</v>
      </c>
      <c r="E105" s="37">
        <f t="shared" si="25"/>
        <v>0</v>
      </c>
      <c r="F105" s="37">
        <f t="shared" si="25"/>
        <v>0</v>
      </c>
      <c r="G105" s="37">
        <f t="shared" si="25"/>
        <v>0</v>
      </c>
      <c r="H105" s="37">
        <f t="shared" si="25"/>
        <v>0</v>
      </c>
      <c r="I105" s="37">
        <f t="shared" si="25"/>
        <v>0</v>
      </c>
      <c r="J105" s="37">
        <f t="shared" si="25"/>
        <v>0</v>
      </c>
      <c r="K105" s="37">
        <f t="shared" si="25"/>
        <v>0</v>
      </c>
      <c r="L105" s="37">
        <f t="shared" si="25"/>
        <v>0</v>
      </c>
      <c r="M105" s="37">
        <f t="shared" si="25"/>
        <v>0</v>
      </c>
      <c r="N105" s="37">
        <f t="shared" si="25"/>
        <v>0</v>
      </c>
    </row>
    <row r="106" spans="1:14" ht="13.8" x14ac:dyDescent="0.25">
      <c r="B106" s="34" t="s">
        <v>48</v>
      </c>
      <c r="C106" s="37">
        <f>+C54</f>
        <v>0</v>
      </c>
      <c r="D106" s="37">
        <f t="shared" ref="D106:N106" si="26">+D54</f>
        <v>0</v>
      </c>
      <c r="E106" s="37">
        <f t="shared" si="26"/>
        <v>0</v>
      </c>
      <c r="F106" s="37">
        <f t="shared" si="26"/>
        <v>0</v>
      </c>
      <c r="G106" s="37">
        <f t="shared" si="26"/>
        <v>0</v>
      </c>
      <c r="H106" s="37">
        <f t="shared" si="26"/>
        <v>0</v>
      </c>
      <c r="I106" s="37">
        <f t="shared" si="26"/>
        <v>0</v>
      </c>
      <c r="J106" s="37">
        <f t="shared" si="26"/>
        <v>0</v>
      </c>
      <c r="K106" s="37">
        <f t="shared" si="26"/>
        <v>0</v>
      </c>
      <c r="L106" s="37">
        <f t="shared" si="26"/>
        <v>0</v>
      </c>
      <c r="M106" s="37">
        <f t="shared" si="26"/>
        <v>0</v>
      </c>
      <c r="N106" s="37">
        <f t="shared" si="26"/>
        <v>0</v>
      </c>
    </row>
    <row r="107" spans="1:14" ht="13.8" x14ac:dyDescent="0.25">
      <c r="B107" s="34" t="s">
        <v>49</v>
      </c>
      <c r="C107" s="37">
        <f>+C52+C55</f>
        <v>0</v>
      </c>
      <c r="D107" s="37">
        <f t="shared" ref="D107:N107" si="27">+D52+D55</f>
        <v>0</v>
      </c>
      <c r="E107" s="37">
        <f t="shared" si="27"/>
        <v>0</v>
      </c>
      <c r="F107" s="37">
        <f t="shared" si="27"/>
        <v>0</v>
      </c>
      <c r="G107" s="37">
        <f t="shared" si="27"/>
        <v>0</v>
      </c>
      <c r="H107" s="37">
        <f t="shared" si="27"/>
        <v>0</v>
      </c>
      <c r="I107" s="37">
        <f t="shared" si="27"/>
        <v>0</v>
      </c>
      <c r="J107" s="37">
        <f t="shared" si="27"/>
        <v>0</v>
      </c>
      <c r="K107" s="37">
        <f t="shared" si="27"/>
        <v>0</v>
      </c>
      <c r="L107" s="37">
        <f t="shared" si="27"/>
        <v>0</v>
      </c>
      <c r="M107" s="37">
        <f t="shared" si="27"/>
        <v>0</v>
      </c>
      <c r="N107" s="37">
        <f t="shared" si="27"/>
        <v>0</v>
      </c>
    </row>
    <row r="108" spans="1:14" ht="13.8" x14ac:dyDescent="0.25">
      <c r="B108" s="34" t="s">
        <v>54</v>
      </c>
      <c r="C108" s="37">
        <f>+C53</f>
        <v>0</v>
      </c>
      <c r="D108" s="37">
        <f t="shared" ref="D108:N108" si="28">+D53</f>
        <v>0</v>
      </c>
      <c r="E108" s="37">
        <f t="shared" si="28"/>
        <v>0</v>
      </c>
      <c r="F108" s="37">
        <f t="shared" si="28"/>
        <v>0</v>
      </c>
      <c r="G108" s="37">
        <f t="shared" si="28"/>
        <v>0</v>
      </c>
      <c r="H108" s="37">
        <f t="shared" si="28"/>
        <v>0</v>
      </c>
      <c r="I108" s="37">
        <f t="shared" si="28"/>
        <v>0</v>
      </c>
      <c r="J108" s="37">
        <f t="shared" si="28"/>
        <v>0</v>
      </c>
      <c r="K108" s="37">
        <f t="shared" si="28"/>
        <v>0</v>
      </c>
      <c r="L108" s="37">
        <f t="shared" si="28"/>
        <v>0</v>
      </c>
      <c r="M108" s="37">
        <f t="shared" si="28"/>
        <v>0</v>
      </c>
      <c r="N108" s="37">
        <f t="shared" si="28"/>
        <v>0</v>
      </c>
    </row>
    <row r="109" spans="1:14" ht="13.8" x14ac:dyDescent="0.25">
      <c r="B109" s="34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3.8" x14ac:dyDescent="0.25">
      <c r="A110" s="36" t="s">
        <v>39</v>
      </c>
      <c r="B110" s="34" t="s">
        <v>47</v>
      </c>
      <c r="C110" s="37">
        <f>+C57+C58</f>
        <v>0</v>
      </c>
      <c r="D110" s="37">
        <f t="shared" ref="D110:N110" si="29">+D57+D58</f>
        <v>0</v>
      </c>
      <c r="E110" s="37">
        <f t="shared" si="29"/>
        <v>0</v>
      </c>
      <c r="F110" s="37">
        <f t="shared" si="29"/>
        <v>0</v>
      </c>
      <c r="G110" s="37">
        <f t="shared" si="29"/>
        <v>0</v>
      </c>
      <c r="H110" s="37">
        <f t="shared" si="29"/>
        <v>0</v>
      </c>
      <c r="I110" s="37">
        <f t="shared" si="29"/>
        <v>0</v>
      </c>
      <c r="J110" s="37">
        <f t="shared" si="29"/>
        <v>0</v>
      </c>
      <c r="K110" s="37">
        <f t="shared" si="29"/>
        <v>0</v>
      </c>
      <c r="L110" s="37">
        <f t="shared" si="29"/>
        <v>0</v>
      </c>
      <c r="M110" s="37">
        <f t="shared" si="29"/>
        <v>0</v>
      </c>
      <c r="N110" s="37">
        <f t="shared" si="29"/>
        <v>0</v>
      </c>
    </row>
    <row r="111" spans="1:14" ht="13.8" x14ac:dyDescent="0.25">
      <c r="B111" s="34" t="s">
        <v>48</v>
      </c>
      <c r="C111" s="37">
        <f>+C59</f>
        <v>0</v>
      </c>
      <c r="D111" s="37">
        <f t="shared" ref="D111:N111" si="30">+D59</f>
        <v>0</v>
      </c>
      <c r="E111" s="37">
        <f t="shared" si="30"/>
        <v>0</v>
      </c>
      <c r="F111" s="37">
        <f t="shared" si="30"/>
        <v>0</v>
      </c>
      <c r="G111" s="37">
        <f t="shared" si="30"/>
        <v>0</v>
      </c>
      <c r="H111" s="37">
        <f t="shared" si="30"/>
        <v>0</v>
      </c>
      <c r="I111" s="37">
        <f t="shared" si="30"/>
        <v>0</v>
      </c>
      <c r="J111" s="37">
        <f t="shared" si="30"/>
        <v>0</v>
      </c>
      <c r="K111" s="37">
        <f t="shared" si="30"/>
        <v>0</v>
      </c>
      <c r="L111" s="37">
        <f t="shared" si="30"/>
        <v>0</v>
      </c>
      <c r="M111" s="37">
        <f t="shared" si="30"/>
        <v>0</v>
      </c>
      <c r="N111" s="37">
        <f t="shared" si="30"/>
        <v>0</v>
      </c>
    </row>
    <row r="112" spans="1:14" ht="13.8" x14ac:dyDescent="0.25">
      <c r="B112" s="34" t="s">
        <v>49</v>
      </c>
      <c r="C112" s="37">
        <f>+C60+C57</f>
        <v>0</v>
      </c>
      <c r="D112" s="37">
        <f t="shared" ref="D112:N112" si="31">+D60+D57</f>
        <v>0</v>
      </c>
      <c r="E112" s="37">
        <f t="shared" si="31"/>
        <v>0</v>
      </c>
      <c r="F112" s="37">
        <f t="shared" si="31"/>
        <v>0</v>
      </c>
      <c r="G112" s="37">
        <f t="shared" si="31"/>
        <v>0</v>
      </c>
      <c r="H112" s="37">
        <f t="shared" si="31"/>
        <v>0</v>
      </c>
      <c r="I112" s="37">
        <f t="shared" si="31"/>
        <v>0</v>
      </c>
      <c r="J112" s="37">
        <f t="shared" si="31"/>
        <v>0</v>
      </c>
      <c r="K112" s="37">
        <f t="shared" si="31"/>
        <v>0</v>
      </c>
      <c r="L112" s="37">
        <f t="shared" si="31"/>
        <v>0</v>
      </c>
      <c r="M112" s="37">
        <f t="shared" si="31"/>
        <v>0</v>
      </c>
      <c r="N112" s="37">
        <f t="shared" si="31"/>
        <v>0</v>
      </c>
    </row>
    <row r="113" spans="1:14" ht="13.8" x14ac:dyDescent="0.25">
      <c r="B113" s="34" t="s">
        <v>54</v>
      </c>
      <c r="C113" s="37">
        <f>+C58</f>
        <v>0</v>
      </c>
      <c r="D113" s="37">
        <f t="shared" ref="D113:N113" si="32">+D58</f>
        <v>0</v>
      </c>
      <c r="E113" s="37">
        <f t="shared" si="32"/>
        <v>0</v>
      </c>
      <c r="F113" s="37">
        <f t="shared" si="32"/>
        <v>0</v>
      </c>
      <c r="G113" s="37">
        <f t="shared" si="32"/>
        <v>0</v>
      </c>
      <c r="H113" s="37">
        <f t="shared" si="32"/>
        <v>0</v>
      </c>
      <c r="I113" s="37">
        <f t="shared" si="32"/>
        <v>0</v>
      </c>
      <c r="J113" s="37">
        <f t="shared" si="32"/>
        <v>0</v>
      </c>
      <c r="K113" s="37">
        <f t="shared" si="32"/>
        <v>0</v>
      </c>
      <c r="L113" s="37">
        <f t="shared" si="32"/>
        <v>0</v>
      </c>
      <c r="M113" s="37">
        <f t="shared" si="32"/>
        <v>0</v>
      </c>
      <c r="N113" s="37">
        <f t="shared" si="32"/>
        <v>0</v>
      </c>
    </row>
    <row r="114" spans="1:14" ht="13.8" x14ac:dyDescent="0.25">
      <c r="B114" s="34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3.8" x14ac:dyDescent="0.25">
      <c r="A115" s="36" t="s">
        <v>42</v>
      </c>
      <c r="B115" s="34" t="s">
        <v>47</v>
      </c>
      <c r="C115" s="37">
        <f>+C32+C37+C33+C38</f>
        <v>0</v>
      </c>
      <c r="D115" s="37">
        <f t="shared" ref="D115:N115" si="33">+D32+D37+D33+D38</f>
        <v>0</v>
      </c>
      <c r="E115" s="37">
        <f t="shared" si="33"/>
        <v>0</v>
      </c>
      <c r="F115" s="37">
        <f t="shared" si="33"/>
        <v>0</v>
      </c>
      <c r="G115" s="37">
        <f t="shared" si="33"/>
        <v>0</v>
      </c>
      <c r="H115" s="37">
        <f t="shared" si="33"/>
        <v>0</v>
      </c>
      <c r="I115" s="37">
        <f t="shared" si="33"/>
        <v>0</v>
      </c>
      <c r="J115" s="37">
        <f t="shared" si="33"/>
        <v>0</v>
      </c>
      <c r="K115" s="37">
        <f t="shared" si="33"/>
        <v>0</v>
      </c>
      <c r="L115" s="37">
        <f t="shared" si="33"/>
        <v>0</v>
      </c>
      <c r="M115" s="37">
        <f t="shared" si="33"/>
        <v>0</v>
      </c>
      <c r="N115" s="37">
        <f t="shared" si="33"/>
        <v>0</v>
      </c>
    </row>
    <row r="116" spans="1:14" ht="13.8" x14ac:dyDescent="0.25">
      <c r="B116" s="34" t="s">
        <v>48</v>
      </c>
      <c r="C116" s="37">
        <f>+C34+C39</f>
        <v>0</v>
      </c>
      <c r="D116" s="37">
        <f t="shared" ref="D116:N116" si="34">+D34+D39</f>
        <v>0</v>
      </c>
      <c r="E116" s="37">
        <f t="shared" si="34"/>
        <v>0</v>
      </c>
      <c r="F116" s="37">
        <f t="shared" si="34"/>
        <v>0</v>
      </c>
      <c r="G116" s="37">
        <f t="shared" si="34"/>
        <v>0</v>
      </c>
      <c r="H116" s="37">
        <f t="shared" si="34"/>
        <v>0</v>
      </c>
      <c r="I116" s="37">
        <f t="shared" si="34"/>
        <v>0</v>
      </c>
      <c r="J116" s="37">
        <f t="shared" si="34"/>
        <v>0</v>
      </c>
      <c r="K116" s="37">
        <f t="shared" si="34"/>
        <v>0</v>
      </c>
      <c r="L116" s="37">
        <f t="shared" si="34"/>
        <v>0</v>
      </c>
      <c r="M116" s="37">
        <f t="shared" si="34"/>
        <v>0</v>
      </c>
      <c r="N116" s="37">
        <f t="shared" si="34"/>
        <v>0</v>
      </c>
    </row>
    <row r="117" spans="1:14" ht="13.8" x14ac:dyDescent="0.25">
      <c r="B117" s="34" t="s">
        <v>49</v>
      </c>
      <c r="C117" s="37">
        <f>+C32+C35+C37+C40</f>
        <v>0</v>
      </c>
      <c r="D117" s="37">
        <f t="shared" ref="D117:N117" si="35">+D32+D35+D37+D40</f>
        <v>0</v>
      </c>
      <c r="E117" s="37">
        <f t="shared" si="35"/>
        <v>0</v>
      </c>
      <c r="F117" s="37">
        <f t="shared" si="35"/>
        <v>0</v>
      </c>
      <c r="G117" s="37">
        <f t="shared" si="35"/>
        <v>0</v>
      </c>
      <c r="H117" s="37">
        <f t="shared" si="35"/>
        <v>0</v>
      </c>
      <c r="I117" s="37">
        <f t="shared" si="35"/>
        <v>0</v>
      </c>
      <c r="J117" s="37">
        <f t="shared" si="35"/>
        <v>0</v>
      </c>
      <c r="K117" s="37">
        <f t="shared" si="35"/>
        <v>0</v>
      </c>
      <c r="L117" s="37">
        <f t="shared" si="35"/>
        <v>0</v>
      </c>
      <c r="M117" s="37">
        <f t="shared" si="35"/>
        <v>0</v>
      </c>
      <c r="N117" s="37">
        <f t="shared" si="35"/>
        <v>0</v>
      </c>
    </row>
    <row r="118" spans="1:14" ht="13.8" x14ac:dyDescent="0.25">
      <c r="B118" s="34" t="s">
        <v>54</v>
      </c>
      <c r="C118" s="37">
        <f>+C33+C38</f>
        <v>0</v>
      </c>
      <c r="D118" s="37">
        <f t="shared" ref="D118:N118" si="36">+D33+D38</f>
        <v>0</v>
      </c>
      <c r="E118" s="37">
        <f t="shared" si="36"/>
        <v>0</v>
      </c>
      <c r="F118" s="37">
        <f t="shared" si="36"/>
        <v>0</v>
      </c>
      <c r="G118" s="37">
        <f t="shared" si="36"/>
        <v>0</v>
      </c>
      <c r="H118" s="37">
        <f t="shared" si="36"/>
        <v>0</v>
      </c>
      <c r="I118" s="37">
        <f t="shared" si="36"/>
        <v>0</v>
      </c>
      <c r="J118" s="37">
        <f t="shared" si="36"/>
        <v>0</v>
      </c>
      <c r="K118" s="37">
        <f t="shared" si="36"/>
        <v>0</v>
      </c>
      <c r="L118" s="37">
        <f t="shared" si="36"/>
        <v>0</v>
      </c>
      <c r="M118" s="37">
        <f t="shared" si="36"/>
        <v>0</v>
      </c>
      <c r="N118" s="37">
        <f t="shared" si="36"/>
        <v>0</v>
      </c>
    </row>
    <row r="119" spans="1:14" ht="13.8" x14ac:dyDescent="0.25">
      <c r="B119" s="34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3.8" x14ac:dyDescent="0.25">
      <c r="A120" s="36" t="s">
        <v>41</v>
      </c>
      <c r="B120" s="34" t="s">
        <v>47</v>
      </c>
      <c r="C120" s="37">
        <f>+C12+C17+C13+C18</f>
        <v>0</v>
      </c>
      <c r="D120" s="37">
        <f t="shared" ref="D120:N120" si="37">+D12+D17+D13+D18</f>
        <v>0</v>
      </c>
      <c r="E120" s="37">
        <f t="shared" si="37"/>
        <v>0</v>
      </c>
      <c r="F120" s="37">
        <f t="shared" si="37"/>
        <v>0</v>
      </c>
      <c r="G120" s="37">
        <f t="shared" si="37"/>
        <v>0</v>
      </c>
      <c r="H120" s="37">
        <f t="shared" si="37"/>
        <v>0</v>
      </c>
      <c r="I120" s="37">
        <f t="shared" si="37"/>
        <v>0</v>
      </c>
      <c r="J120" s="37">
        <f t="shared" si="37"/>
        <v>0</v>
      </c>
      <c r="K120" s="37">
        <f t="shared" si="37"/>
        <v>0</v>
      </c>
      <c r="L120" s="37">
        <f t="shared" si="37"/>
        <v>0</v>
      </c>
      <c r="M120" s="37">
        <f t="shared" si="37"/>
        <v>0</v>
      </c>
      <c r="N120" s="37">
        <f t="shared" si="37"/>
        <v>0</v>
      </c>
    </row>
    <row r="121" spans="1:14" ht="13.8" x14ac:dyDescent="0.25">
      <c r="B121" s="34" t="s">
        <v>48</v>
      </c>
      <c r="C121" s="37">
        <f>+C14+C19</f>
        <v>0</v>
      </c>
      <c r="D121" s="37">
        <f t="shared" ref="D121:N121" si="38">+D14+D19</f>
        <v>0</v>
      </c>
      <c r="E121" s="37">
        <f t="shared" si="38"/>
        <v>0</v>
      </c>
      <c r="F121" s="37">
        <f t="shared" si="38"/>
        <v>0</v>
      </c>
      <c r="G121" s="37">
        <f t="shared" si="38"/>
        <v>0</v>
      </c>
      <c r="H121" s="37">
        <f t="shared" si="38"/>
        <v>0</v>
      </c>
      <c r="I121" s="37">
        <f t="shared" si="38"/>
        <v>0</v>
      </c>
      <c r="J121" s="37">
        <f t="shared" si="38"/>
        <v>0</v>
      </c>
      <c r="K121" s="37">
        <f t="shared" si="38"/>
        <v>0</v>
      </c>
      <c r="L121" s="37">
        <f t="shared" si="38"/>
        <v>0</v>
      </c>
      <c r="M121" s="37">
        <f t="shared" si="38"/>
        <v>0</v>
      </c>
      <c r="N121" s="37">
        <f t="shared" si="38"/>
        <v>0</v>
      </c>
    </row>
    <row r="122" spans="1:14" ht="13.8" x14ac:dyDescent="0.25">
      <c r="B122" s="34" t="s">
        <v>49</v>
      </c>
      <c r="C122" s="37">
        <f>+C12+C15+C17+C20</f>
        <v>0</v>
      </c>
      <c r="D122" s="37">
        <f t="shared" ref="D122:N122" si="39">+D12+D15+D17+D20</f>
        <v>0</v>
      </c>
      <c r="E122" s="37">
        <f t="shared" si="39"/>
        <v>0</v>
      </c>
      <c r="F122" s="37">
        <f t="shared" si="39"/>
        <v>0</v>
      </c>
      <c r="G122" s="37">
        <f t="shared" si="39"/>
        <v>0</v>
      </c>
      <c r="H122" s="37">
        <f t="shared" si="39"/>
        <v>0</v>
      </c>
      <c r="I122" s="37">
        <f t="shared" si="39"/>
        <v>0</v>
      </c>
      <c r="J122" s="37">
        <f t="shared" si="39"/>
        <v>0</v>
      </c>
      <c r="K122" s="37">
        <f t="shared" si="39"/>
        <v>0</v>
      </c>
      <c r="L122" s="37">
        <f t="shared" si="39"/>
        <v>0</v>
      </c>
      <c r="M122" s="37">
        <f t="shared" si="39"/>
        <v>0</v>
      </c>
      <c r="N122" s="37">
        <f t="shared" si="39"/>
        <v>0</v>
      </c>
    </row>
    <row r="123" spans="1:14" ht="13.8" x14ac:dyDescent="0.25">
      <c r="B123" s="34" t="s">
        <v>54</v>
      </c>
      <c r="C123" s="37">
        <f>+C13+C18</f>
        <v>0</v>
      </c>
      <c r="D123" s="37">
        <f t="shared" ref="D123:N123" si="40">+D13+D18</f>
        <v>0</v>
      </c>
      <c r="E123" s="37">
        <f t="shared" si="40"/>
        <v>0</v>
      </c>
      <c r="F123" s="37">
        <f t="shared" si="40"/>
        <v>0</v>
      </c>
      <c r="G123" s="37">
        <f t="shared" si="40"/>
        <v>0</v>
      </c>
      <c r="H123" s="37">
        <f t="shared" si="40"/>
        <v>0</v>
      </c>
      <c r="I123" s="37">
        <f t="shared" si="40"/>
        <v>0</v>
      </c>
      <c r="J123" s="37">
        <f t="shared" si="40"/>
        <v>0</v>
      </c>
      <c r="K123" s="37">
        <f t="shared" si="40"/>
        <v>0</v>
      </c>
      <c r="L123" s="37">
        <f t="shared" si="40"/>
        <v>0</v>
      </c>
      <c r="M123" s="37">
        <f t="shared" si="40"/>
        <v>0</v>
      </c>
      <c r="N123" s="37">
        <f t="shared" si="40"/>
        <v>0</v>
      </c>
    </row>
    <row r="124" spans="1:14" ht="14.4" thickBot="1" x14ac:dyDescent="0.3">
      <c r="B124" s="3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8" customHeight="1" thickTop="1" thickBot="1" x14ac:dyDescent="0.3">
      <c r="A125" s="33" t="s">
        <v>1</v>
      </c>
      <c r="B125" s="40" t="s">
        <v>44</v>
      </c>
      <c r="C125" s="41">
        <f>SUM(C75:C123)-C75-C80-C85-C90-C95-C100-C105-C110-C115-C120</f>
        <v>0</v>
      </c>
      <c r="D125" s="41">
        <f t="shared" ref="D125:N125" si="41">SUM(D75:D123)-D75-D80-D85-D90-D95-D100-D105-D110-D115-D120</f>
        <v>0</v>
      </c>
      <c r="E125" s="41">
        <f t="shared" si="41"/>
        <v>0</v>
      </c>
      <c r="F125" s="41">
        <f t="shared" si="41"/>
        <v>0</v>
      </c>
      <c r="G125" s="41">
        <f t="shared" si="41"/>
        <v>0</v>
      </c>
      <c r="H125" s="41">
        <f t="shared" si="41"/>
        <v>0</v>
      </c>
      <c r="I125" s="41">
        <f t="shared" si="41"/>
        <v>0</v>
      </c>
      <c r="J125" s="41">
        <f t="shared" si="41"/>
        <v>0</v>
      </c>
      <c r="K125" s="41">
        <f t="shared" si="41"/>
        <v>0</v>
      </c>
      <c r="L125" s="41">
        <f t="shared" si="41"/>
        <v>0</v>
      </c>
      <c r="M125" s="41">
        <f t="shared" si="41"/>
        <v>0</v>
      </c>
      <c r="N125" s="41">
        <f t="shared" si="41"/>
        <v>0</v>
      </c>
    </row>
    <row r="126" spans="1:14" ht="15.6" x14ac:dyDescent="0.3">
      <c r="B126" s="42" t="s">
        <v>45</v>
      </c>
      <c r="C126" s="43">
        <f>+C125-C67</f>
        <v>0</v>
      </c>
      <c r="D126" s="43">
        <f t="shared" ref="D126:N126" si="42">+D125-D67</f>
        <v>0</v>
      </c>
      <c r="E126" s="43">
        <f t="shared" si="42"/>
        <v>0</v>
      </c>
      <c r="F126" s="43">
        <f t="shared" si="42"/>
        <v>0</v>
      </c>
      <c r="G126" s="43">
        <f t="shared" si="42"/>
        <v>0</v>
      </c>
      <c r="H126" s="43">
        <f t="shared" si="42"/>
        <v>0</v>
      </c>
      <c r="I126" s="43">
        <f t="shared" si="42"/>
        <v>0</v>
      </c>
      <c r="J126" s="43">
        <f t="shared" si="42"/>
        <v>0</v>
      </c>
      <c r="K126" s="43">
        <f t="shared" si="42"/>
        <v>0</v>
      </c>
      <c r="L126" s="43">
        <f t="shared" si="42"/>
        <v>0</v>
      </c>
      <c r="M126" s="43">
        <f t="shared" si="42"/>
        <v>0</v>
      </c>
      <c r="N126" s="43">
        <f t="shared" si="42"/>
        <v>0</v>
      </c>
    </row>
    <row r="128" spans="1:14" x14ac:dyDescent="0.25">
      <c r="C128" s="37"/>
    </row>
    <row r="129" spans="3:4" x14ac:dyDescent="0.25">
      <c r="C129" s="37"/>
    </row>
    <row r="130" spans="3:4" x14ac:dyDescent="0.25">
      <c r="C130" s="37"/>
      <c r="D130" s="37"/>
    </row>
  </sheetData>
  <sheetProtection selectLockedCells="1"/>
  <protectedRanges>
    <protectedRange sqref="E7:N66" name="Range1"/>
  </protectedRanges>
  <printOptions horizontalCentered="1"/>
  <pageMargins left="0.23622047244094499" right="0.23622047244094499" top="0.23622047244094499" bottom="0.47244094488188998" header="0.15748031496063" footer="0.196850393700787"/>
  <pageSetup scale="56" fitToHeight="0" orientation="landscape" r:id="rId1"/>
  <headerFooter alignWithMargins="0">
    <oddFooter>&amp;C&amp;P of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B29" sqref="B29"/>
    </sheetView>
  </sheetViews>
  <sheetFormatPr defaultRowHeight="13.2" x14ac:dyDescent="0.25"/>
  <cols>
    <col min="1" max="1" width="9.109375" style="35"/>
    <col min="2" max="2" width="61.44140625" bestFit="1" customWidth="1"/>
    <col min="5" max="5" width="38.44140625" customWidth="1"/>
  </cols>
  <sheetData>
    <row r="1" spans="1:6" ht="13.8" x14ac:dyDescent="0.25">
      <c r="A1" s="35">
        <v>1</v>
      </c>
      <c r="B1" s="30" t="s">
        <v>40</v>
      </c>
      <c r="E1" s="48" t="s">
        <v>2</v>
      </c>
      <c r="F1" s="49"/>
    </row>
    <row r="2" spans="1:6" ht="13.8" x14ac:dyDescent="0.25">
      <c r="A2" s="35">
        <v>2</v>
      </c>
      <c r="B2" s="31" t="s">
        <v>29</v>
      </c>
      <c r="E2" s="46" t="s">
        <v>10</v>
      </c>
      <c r="F2" s="47"/>
    </row>
    <row r="3" spans="1:6" ht="13.8" x14ac:dyDescent="0.25">
      <c r="A3" s="35">
        <v>3</v>
      </c>
      <c r="B3" s="31" t="s">
        <v>37</v>
      </c>
      <c r="E3" s="46" t="s">
        <v>11</v>
      </c>
      <c r="F3" s="47"/>
    </row>
    <row r="4" spans="1:6" ht="13.8" x14ac:dyDescent="0.25">
      <c r="A4" s="35">
        <v>4</v>
      </c>
      <c r="B4" s="32" t="s">
        <v>36</v>
      </c>
      <c r="E4" s="46" t="s">
        <v>4</v>
      </c>
      <c r="F4" s="47"/>
    </row>
    <row r="5" spans="1:6" ht="13.8" x14ac:dyDescent="0.25">
      <c r="A5" s="35">
        <v>5</v>
      </c>
      <c r="B5" s="32" t="s">
        <v>33</v>
      </c>
      <c r="E5" s="46" t="s">
        <v>6</v>
      </c>
      <c r="F5" s="47"/>
    </row>
    <row r="6" spans="1:6" ht="13.8" x14ac:dyDescent="0.25">
      <c r="A6" s="35">
        <v>6</v>
      </c>
      <c r="B6" s="32" t="s">
        <v>32</v>
      </c>
      <c r="E6" s="46" t="s">
        <v>8</v>
      </c>
      <c r="F6" s="47"/>
    </row>
    <row r="7" spans="1:6" ht="13.8" x14ac:dyDescent="0.25">
      <c r="A7" s="35">
        <v>7</v>
      </c>
      <c r="B7" s="32" t="s">
        <v>38</v>
      </c>
      <c r="E7" s="46" t="s">
        <v>9</v>
      </c>
      <c r="F7" s="47"/>
    </row>
    <row r="8" spans="1:6" ht="13.8" x14ac:dyDescent="0.25">
      <c r="A8" s="35">
        <v>8</v>
      </c>
      <c r="B8" s="32" t="s">
        <v>39</v>
      </c>
      <c r="E8" s="46" t="s">
        <v>7</v>
      </c>
      <c r="F8" s="47"/>
    </row>
    <row r="9" spans="1:6" ht="13.8" x14ac:dyDescent="0.25">
      <c r="A9" s="35">
        <v>9</v>
      </c>
      <c r="B9" s="32" t="s">
        <v>42</v>
      </c>
      <c r="E9" s="46" t="s">
        <v>3</v>
      </c>
      <c r="F9" s="47"/>
    </row>
    <row r="10" spans="1:6" ht="13.8" x14ac:dyDescent="0.25">
      <c r="A10" s="35">
        <v>10</v>
      </c>
      <c r="B10" s="32" t="s">
        <v>41</v>
      </c>
      <c r="E10" s="46" t="s">
        <v>5</v>
      </c>
      <c r="F10" s="47"/>
    </row>
    <row r="11" spans="1:6" x14ac:dyDescent="0.25">
      <c r="E11" s="46" t="s">
        <v>13</v>
      </c>
      <c r="F11" s="47"/>
    </row>
    <row r="12" spans="1:6" x14ac:dyDescent="0.25">
      <c r="E12" s="46" t="s">
        <v>12</v>
      </c>
      <c r="F12" s="47"/>
    </row>
  </sheetData>
  <sortState xmlns:xlrd2="http://schemas.microsoft.com/office/spreadsheetml/2017/richdata2" ref="A1:B13">
    <sortCondition ref="A1:A13"/>
  </sortState>
  <mergeCells count="12">
    <mergeCell ref="E12:F12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Primary Care MIS</vt:lpstr>
      <vt:lpstr>Sheet1</vt:lpstr>
      <vt:lpstr>'2020-21 Primary Care MIS'!Print_Area</vt:lpstr>
      <vt:lpstr>'2020-21 Primary Care MIS'!Print_Titles</vt:lpstr>
    </vt:vector>
  </TitlesOfParts>
  <Company>Health Sciences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SPelletier</dc:creator>
  <cp:lastModifiedBy>Kevin Mozdzen</cp:lastModifiedBy>
  <cp:lastPrinted>2019-03-07T15:46:17Z</cp:lastPrinted>
  <dcterms:created xsi:type="dcterms:W3CDTF">2008-11-12T14:40:48Z</dcterms:created>
  <dcterms:modified xsi:type="dcterms:W3CDTF">2020-06-23T18:55:50Z</dcterms:modified>
</cp:coreProperties>
</file>