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5480" windowHeight="10176" tabRatio="728" activeTab="0"/>
  </bookViews>
  <sheets>
    <sheet name="TAF Form (1760 Hrs SAMPLE)" sheetId="1" r:id="rId1"/>
    <sheet name="WSA Form (1760 Hrs SAMPLE)" sheetId="2" r:id="rId2"/>
    <sheet name="TAF Form (1408 Hrs SAMPLE)" sheetId="3" r:id="rId3"/>
    <sheet name="WSA Form (1408 Hrs SAMPLE)" sheetId="4" r:id="rId4"/>
    <sheet name="Sheet1" sheetId="5" r:id="rId5"/>
  </sheets>
  <definedNames>
    <definedName name="PhysicianName">'Sheet1'!$A$1:$A$2</definedName>
    <definedName name="_xlnm.Print_Area" localSheetId="2">'TAF Form (1408 Hrs SAMPLE)'!$A$1:$E$40</definedName>
    <definedName name="_xlnm.Print_Area" localSheetId="0">'TAF Form (1760 Hrs SAMPLE)'!$A$1:$E$39</definedName>
    <definedName name="_xlnm.Print_Area" localSheetId="3">'WSA Form (1408 Hrs SAMPLE)'!$A$1:$D$36</definedName>
    <definedName name="_xlnm.Print_Area" localSheetId="1">'WSA Form (1760 Hrs SAMPLE)'!$A$1:$D$36</definedName>
  </definedNames>
  <calcPr fullCalcOnLoad="1"/>
</workbook>
</file>

<file path=xl/sharedStrings.xml><?xml version="1.0" encoding="utf-8"?>
<sst xmlns="http://schemas.openxmlformats.org/spreadsheetml/2006/main" count="139" uniqueCount="66">
  <si>
    <t>Physician/Medical Corporation Name:</t>
  </si>
  <si>
    <t>Address:</t>
  </si>
  <si>
    <t>Program:</t>
  </si>
  <si>
    <t>Position Title:</t>
  </si>
  <si>
    <t>Primary Care Physician - Independent Contractor</t>
  </si>
  <si>
    <t>Formula:</t>
  </si>
  <si>
    <t>Clinic Schedule:</t>
  </si>
  <si>
    <t>Monday</t>
  </si>
  <si>
    <t>Tuesday</t>
  </si>
  <si>
    <t>Wednesday</t>
  </si>
  <si>
    <t>Thursday</t>
  </si>
  <si>
    <t>Friday</t>
  </si>
  <si>
    <t>Total hours per week:</t>
  </si>
  <si>
    <t>Date(s)</t>
  </si>
  <si>
    <t>Total Hours</t>
  </si>
  <si>
    <t>TOTAL:</t>
  </si>
  <si>
    <t>Physician Signature:</t>
  </si>
  <si>
    <t>Date:</t>
  </si>
  <si>
    <t>Authorized By:</t>
  </si>
  <si>
    <t>Payroll Verified:</t>
  </si>
  <si>
    <r>
      <t>EFT:</t>
    </r>
    <r>
      <rPr>
        <sz val="12"/>
        <rFont val="Arial Narrow"/>
        <family val="2"/>
      </rPr>
      <t xml:space="preserve">  1.0</t>
    </r>
  </si>
  <si>
    <r>
      <t xml:space="preserve">Contract Hours: </t>
    </r>
    <r>
      <rPr>
        <sz val="12"/>
        <rFont val="Arial Narrow"/>
        <family val="2"/>
      </rPr>
      <t xml:space="preserve"> 1760</t>
    </r>
  </si>
  <si>
    <t>40 hrs/wk x 52 wks/yr = 2080 workable hrs</t>
  </si>
  <si>
    <t>11 stats/yr x 8 hrs/day = 88 stat hrs/yr</t>
  </si>
  <si>
    <t>2080 workable hrs - 88 stat hrs/yr = 1992 workable hrs</t>
  </si>
  <si>
    <t>April 19,</t>
  </si>
  <si>
    <t>May 17,</t>
  </si>
  <si>
    <t>9:00 - 17:30</t>
  </si>
  <si>
    <t xml:space="preserve">July  15, 26, 29, </t>
  </si>
  <si>
    <t>August  2, 6, 7, 8, 9, 12, 13, 14, 15, 16, 19</t>
  </si>
  <si>
    <t>December 27,</t>
  </si>
  <si>
    <t>October 10, 11, 15, 16, 17, 18, 21</t>
  </si>
  <si>
    <t>Dr. A</t>
  </si>
  <si>
    <t>Dr. B</t>
  </si>
  <si>
    <r>
      <t>EFT:</t>
    </r>
    <r>
      <rPr>
        <sz val="12"/>
        <rFont val="Arial Narrow"/>
        <family val="2"/>
      </rPr>
      <t xml:space="preserve">  0.8</t>
    </r>
  </si>
  <si>
    <r>
      <t xml:space="preserve">Contract Hours: </t>
    </r>
    <r>
      <rPr>
        <sz val="12"/>
        <rFont val="Arial Narrow"/>
        <family val="2"/>
      </rPr>
      <t xml:space="preserve"> 1408</t>
    </r>
  </si>
  <si>
    <t>32 hrs/wk x 52 wks/yr = 1664 workable hrs</t>
  </si>
  <si>
    <t>11 stats/yr x 6.5 hrs/day = 71.5 stat hrs/yr</t>
  </si>
  <si>
    <t>1664 workable hrs - 71.5 stat hrs/yr = 1592.5 workable hrs</t>
  </si>
  <si>
    <t xml:space="preserve">9:00 - 12:30, 14:30 - 17:30 </t>
  </si>
  <si>
    <t xml:space="preserve">9:00 - 12:30, 14:30 - 17:00 </t>
  </si>
  <si>
    <t>April 18, 19,</t>
  </si>
  <si>
    <t>May 15, 16,</t>
  </si>
  <si>
    <t>July 22, 23, 24, 25, 26, 29, 30, 31</t>
  </si>
  <si>
    <t>August 1, 2, 6, 7, 8, 9</t>
  </si>
  <si>
    <t>September 3, 4, 5, 6, 13 (p.m.), 18 (p.m.), 19, 20, 27</t>
  </si>
  <si>
    <t>December 23, 24, 27, 30, 31</t>
  </si>
  <si>
    <t>January 2, 3,</t>
  </si>
  <si>
    <t>Dr.B</t>
  </si>
  <si>
    <t>Winnipeg, MB   XXX XXX</t>
  </si>
  <si>
    <t>XXX Ave</t>
  </si>
  <si>
    <t>XXXXX   Ave</t>
  </si>
  <si>
    <t>Winnipeg, MB   xxx xxx</t>
  </si>
  <si>
    <t>Winnipeg, MB  xxx xxx</t>
  </si>
  <si>
    <r>
      <t xml:space="preserve">Time to be Adjusted: </t>
    </r>
    <r>
      <rPr>
        <sz val="12"/>
        <rFont val="Arial Narrow"/>
        <family val="2"/>
      </rPr>
      <t xml:space="preserve"> 184.5 hours</t>
    </r>
  </si>
  <si>
    <r>
      <t>1992 workable hrs - 1760 contract hrs =</t>
    </r>
    <r>
      <rPr>
        <b/>
        <u val="single"/>
        <sz val="12"/>
        <rFont val="Arial Narrow"/>
        <family val="2"/>
      </rPr>
      <t xml:space="preserve"> 232 hrs</t>
    </r>
  </si>
  <si>
    <t>February 14, 18, 19, 20, 23</t>
  </si>
  <si>
    <r>
      <t xml:space="preserve">1592.5 workable hrs - 1408 contract hrs = </t>
    </r>
    <r>
      <rPr>
        <b/>
        <u val="single"/>
        <sz val="12"/>
        <rFont val="Arial Narrow"/>
        <family val="2"/>
      </rPr>
      <t>184.5 hrs</t>
    </r>
  </si>
  <si>
    <t>April 1, 2013 - March 31, 2014</t>
  </si>
  <si>
    <t>Time Adjustment Form (TAF) April 1, 2013 - March 31, 2014</t>
  </si>
  <si>
    <t>Primary Care</t>
  </si>
  <si>
    <t xml:space="preserve">Work Schedule Adjustment Request Form (WSA) </t>
  </si>
  <si>
    <t xml:space="preserve"> </t>
  </si>
  <si>
    <t>xxx Ave</t>
  </si>
  <si>
    <t>**NOTE: Current request over by 25 hours**</t>
  </si>
  <si>
    <r>
      <t xml:space="preserve">Time to be Adjusted: </t>
    </r>
    <r>
      <rPr>
        <sz val="12"/>
        <rFont val="Arial Narrow"/>
        <family val="2"/>
      </rPr>
      <t xml:space="preserve"> 232 hours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</si>
</sst>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7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u val="single"/>
      <sz val="14"/>
      <name val="Arial Narrow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 Narrow"/>
      <family val="2"/>
    </font>
    <font>
      <b/>
      <sz val="10"/>
      <name val="Arial"/>
      <family val="2"/>
    </font>
    <font>
      <b/>
      <u val="single"/>
      <sz val="12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4"/>
      <color indexed="26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2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right"/>
    </xf>
    <xf numFmtId="2" fontId="3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33" borderId="2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/>
    </xf>
    <xf numFmtId="0" fontId="2" fillId="34" borderId="0" xfId="0" applyFont="1" applyFill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/>
    </xf>
    <xf numFmtId="0" fontId="10" fillId="34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2" fontId="3" fillId="35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16" fontId="0" fillId="0" borderId="29" xfId="0" applyNumberFormat="1" applyBorder="1" applyAlignment="1">
      <alignment horizontal="left"/>
    </xf>
    <xf numFmtId="16" fontId="0" fillId="0" borderId="30" xfId="0" applyNumberForma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29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1571625</xdr:colOff>
      <xdr:row>4</xdr:row>
      <xdr:rowOff>28575</xdr:rowOff>
    </xdr:from>
    <xdr:ext cx="2876550" cy="876300"/>
    <xdr:sp>
      <xdr:nvSpPr>
        <xdr:cNvPr id="1" name="Rectangle 1"/>
        <xdr:cNvSpPr>
          <a:spLocks/>
        </xdr:cNvSpPr>
      </xdr:nvSpPr>
      <xdr:spPr>
        <a:xfrm>
          <a:off x="2819400" y="800100"/>
          <a:ext cx="2876550" cy="876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SAMPLE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1866900</xdr:colOff>
      <xdr:row>4</xdr:row>
      <xdr:rowOff>9525</xdr:rowOff>
    </xdr:from>
    <xdr:ext cx="2543175" cy="847725"/>
    <xdr:sp>
      <xdr:nvSpPr>
        <xdr:cNvPr id="1" name="Rectangle 1"/>
        <xdr:cNvSpPr>
          <a:spLocks/>
        </xdr:cNvSpPr>
      </xdr:nvSpPr>
      <xdr:spPr>
        <a:xfrm>
          <a:off x="3114675" y="781050"/>
          <a:ext cx="25431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SAMPLE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1438275</xdr:colOff>
      <xdr:row>3</xdr:row>
      <xdr:rowOff>133350</xdr:rowOff>
    </xdr:from>
    <xdr:ext cx="3038475" cy="942975"/>
    <xdr:sp>
      <xdr:nvSpPr>
        <xdr:cNvPr id="1" name="Rectangle 1"/>
        <xdr:cNvSpPr>
          <a:spLocks/>
        </xdr:cNvSpPr>
      </xdr:nvSpPr>
      <xdr:spPr>
        <a:xfrm>
          <a:off x="2695575" y="714375"/>
          <a:ext cx="30384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SAMPLE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1790700</xdr:colOff>
      <xdr:row>2</xdr:row>
      <xdr:rowOff>161925</xdr:rowOff>
    </xdr:from>
    <xdr:ext cx="2705100" cy="933450"/>
    <xdr:sp>
      <xdr:nvSpPr>
        <xdr:cNvPr id="1" name="Rectangle 1"/>
        <xdr:cNvSpPr>
          <a:spLocks/>
        </xdr:cNvSpPr>
      </xdr:nvSpPr>
      <xdr:spPr>
        <a:xfrm>
          <a:off x="3038475" y="581025"/>
          <a:ext cx="27051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42.28125" style="1" bestFit="1" customWidth="1"/>
    <col min="3" max="16384" width="8.8515625" style="1" customWidth="1"/>
  </cols>
  <sheetData>
    <row r="1" ht="18">
      <c r="A1" s="14" t="s">
        <v>59</v>
      </c>
    </row>
    <row r="3" ht="15">
      <c r="A3" s="2" t="s">
        <v>0</v>
      </c>
    </row>
    <row r="4" ht="15">
      <c r="B4" s="1" t="s">
        <v>62</v>
      </c>
    </row>
    <row r="5" ht="15.75">
      <c r="B5" s="1" t="s">
        <v>32</v>
      </c>
    </row>
    <row r="6" spans="1:2" ht="15.75">
      <c r="A6" s="2" t="s">
        <v>1</v>
      </c>
      <c r="B6" s="1" t="s">
        <v>51</v>
      </c>
    </row>
    <row r="7" ht="15.75">
      <c r="B7" s="1" t="s">
        <v>49</v>
      </c>
    </row>
    <row r="8" ht="15.75"/>
    <row r="9" spans="1:2" ht="15.75">
      <c r="A9" s="2" t="s">
        <v>2</v>
      </c>
      <c r="B9" s="1" t="s">
        <v>60</v>
      </c>
    </row>
    <row r="11" spans="1:2" ht="15">
      <c r="A11" s="2" t="s">
        <v>3</v>
      </c>
      <c r="B11" s="1" t="s">
        <v>4</v>
      </c>
    </row>
    <row r="13" spans="1:2" ht="15">
      <c r="A13" s="2" t="s">
        <v>20</v>
      </c>
      <c r="B13" s="2" t="s">
        <v>21</v>
      </c>
    </row>
    <row r="15" ht="15">
      <c r="A15" s="2" t="s">
        <v>65</v>
      </c>
    </row>
    <row r="17" spans="1:2" ht="15">
      <c r="A17" s="2" t="s">
        <v>5</v>
      </c>
      <c r="B17" s="1" t="s">
        <v>22</v>
      </c>
    </row>
    <row r="18" ht="15">
      <c r="B18" s="1" t="s">
        <v>23</v>
      </c>
    </row>
    <row r="19" ht="15">
      <c r="B19" s="1" t="s">
        <v>24</v>
      </c>
    </row>
    <row r="20" ht="15">
      <c r="B20" s="25" t="s">
        <v>55</v>
      </c>
    </row>
    <row r="22" ht="15.75" thickBot="1">
      <c r="A22" s="2" t="s">
        <v>6</v>
      </c>
    </row>
    <row r="23" spans="1:3" ht="15">
      <c r="A23" s="4" t="s">
        <v>7</v>
      </c>
      <c r="B23" s="5" t="s">
        <v>27</v>
      </c>
      <c r="C23" s="6">
        <v>8</v>
      </c>
    </row>
    <row r="24" spans="1:3" ht="15">
      <c r="A24" s="7" t="s">
        <v>8</v>
      </c>
      <c r="B24" s="3" t="s">
        <v>27</v>
      </c>
      <c r="C24" s="8">
        <v>8</v>
      </c>
    </row>
    <row r="25" spans="1:3" ht="15">
      <c r="A25" s="7" t="s">
        <v>9</v>
      </c>
      <c r="B25" s="3" t="s">
        <v>27</v>
      </c>
      <c r="C25" s="8">
        <v>8</v>
      </c>
    </row>
    <row r="26" spans="1:3" ht="15">
      <c r="A26" s="7" t="s">
        <v>10</v>
      </c>
      <c r="B26" s="3" t="s">
        <v>27</v>
      </c>
      <c r="C26" s="8">
        <v>8</v>
      </c>
    </row>
    <row r="27" spans="1:3" ht="15.75" thickBot="1">
      <c r="A27" s="9" t="s">
        <v>11</v>
      </c>
      <c r="B27" s="10" t="s">
        <v>27</v>
      </c>
      <c r="C27" s="11">
        <v>8</v>
      </c>
    </row>
    <row r="28" spans="2:3" ht="15.75" thickBot="1">
      <c r="B28" s="12" t="s">
        <v>12</v>
      </c>
      <c r="C28" s="13">
        <f>SUM(C23:C27)</f>
        <v>40</v>
      </c>
    </row>
    <row r="32" spans="1:3" ht="15">
      <c r="A32" s="2" t="s">
        <v>16</v>
      </c>
      <c r="B32" s="26"/>
      <c r="C32" s="2" t="s">
        <v>62</v>
      </c>
    </row>
    <row r="33" spans="1:3" ht="15">
      <c r="A33" s="2" t="s">
        <v>17</v>
      </c>
      <c r="B33" s="26"/>
      <c r="C33" s="2" t="s">
        <v>62</v>
      </c>
    </row>
    <row r="34" spans="1:3" ht="15">
      <c r="A34" s="2"/>
      <c r="B34" s="18"/>
      <c r="C34" s="2"/>
    </row>
    <row r="35" spans="1:3" ht="15">
      <c r="A35" s="2" t="s">
        <v>18</v>
      </c>
      <c r="B35" s="26"/>
      <c r="C35" s="2" t="s">
        <v>62</v>
      </c>
    </row>
    <row r="36" spans="1:3" ht="15">
      <c r="A36" s="2" t="s">
        <v>17</v>
      </c>
      <c r="B36" s="27"/>
      <c r="C36" s="2"/>
    </row>
    <row r="37" spans="1:3" ht="15">
      <c r="A37" s="2"/>
      <c r="B37" s="19"/>
      <c r="C37" s="2"/>
    </row>
    <row r="38" spans="1:2" ht="15">
      <c r="A38" s="2" t="s">
        <v>19</v>
      </c>
      <c r="B38" s="26"/>
    </row>
  </sheetData>
  <sheetProtection/>
  <dataValidations count="1">
    <dataValidation type="list" showInputMessage="1" showErrorMessage="1" sqref="B5">
      <formula1>PhysicianName</formula1>
    </dataValidation>
  </dataValidations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33.28125" style="0" customWidth="1"/>
    <col min="3" max="3" width="28.28125" style="0" customWidth="1"/>
    <col min="4" max="4" width="16.00390625" style="0" customWidth="1"/>
  </cols>
  <sheetData>
    <row r="1" spans="1:4" ht="20.25">
      <c r="A1" s="15" t="s">
        <v>61</v>
      </c>
      <c r="B1" s="2"/>
      <c r="C1" s="1"/>
      <c r="D1" s="1"/>
    </row>
    <row r="2" ht="12.75">
      <c r="A2" s="22" t="s">
        <v>58</v>
      </c>
    </row>
    <row r="3" spans="1:4" ht="15">
      <c r="A3" s="2" t="s">
        <v>0</v>
      </c>
      <c r="B3" s="2"/>
      <c r="C3" s="1"/>
      <c r="D3" s="1"/>
    </row>
    <row r="5" spans="1:4" ht="15.75">
      <c r="A5" s="1"/>
      <c r="B5" s="16" t="s">
        <v>32</v>
      </c>
      <c r="C5" s="1"/>
      <c r="D5" s="1"/>
    </row>
    <row r="6" spans="1:4" ht="15.75">
      <c r="A6" s="2" t="s">
        <v>1</v>
      </c>
      <c r="B6" s="16" t="s">
        <v>50</v>
      </c>
      <c r="C6" s="1"/>
      <c r="D6" s="1"/>
    </row>
    <row r="7" spans="1:4" ht="15.75">
      <c r="A7" s="1"/>
      <c r="B7" s="16" t="s">
        <v>49</v>
      </c>
      <c r="C7" s="1"/>
      <c r="D7" s="1"/>
    </row>
    <row r="9" spans="1:4" ht="15.75">
      <c r="A9" s="2" t="s">
        <v>2</v>
      </c>
      <c r="B9" s="1" t="s">
        <v>60</v>
      </c>
      <c r="C9" s="1"/>
      <c r="D9" s="1"/>
    </row>
    <row r="10" spans="1:4" ht="15">
      <c r="A10" s="1"/>
      <c r="B10" s="1"/>
      <c r="C10" s="1"/>
      <c r="D10" s="1"/>
    </row>
    <row r="11" spans="1:4" ht="15">
      <c r="A11" s="2" t="s">
        <v>3</v>
      </c>
      <c r="B11" s="1" t="s">
        <v>4</v>
      </c>
      <c r="C11" s="1"/>
      <c r="D11" s="20"/>
    </row>
    <row r="12" spans="1:4" ht="15">
      <c r="A12" s="1"/>
      <c r="B12" s="1"/>
      <c r="C12" s="1"/>
      <c r="D12" s="18"/>
    </row>
    <row r="13" spans="1:4" ht="15.75" thickBot="1">
      <c r="A13" s="1"/>
      <c r="B13" s="1"/>
      <c r="C13" s="1"/>
      <c r="D13" s="18"/>
    </row>
    <row r="14" spans="1:4" ht="15.75" thickBot="1">
      <c r="A14" s="47" t="s">
        <v>13</v>
      </c>
      <c r="B14" s="48"/>
      <c r="C14" s="17" t="s">
        <v>14</v>
      </c>
      <c r="D14" s="21"/>
    </row>
    <row r="15" spans="1:4" ht="15">
      <c r="A15" s="49" t="s">
        <v>25</v>
      </c>
      <c r="B15" s="50"/>
      <c r="C15" s="30">
        <f>(8)</f>
        <v>8</v>
      </c>
      <c r="D15" s="18"/>
    </row>
    <row r="16" spans="1:4" ht="15">
      <c r="A16" s="38" t="s">
        <v>26</v>
      </c>
      <c r="B16" s="39"/>
      <c r="C16" s="31">
        <f>(8)</f>
        <v>8</v>
      </c>
      <c r="D16" s="18"/>
    </row>
    <row r="17" spans="1:4" ht="15">
      <c r="A17" s="38" t="s">
        <v>28</v>
      </c>
      <c r="B17" s="39"/>
      <c r="C17" s="31">
        <v>24</v>
      </c>
      <c r="D17" s="18"/>
    </row>
    <row r="18" spans="1:4" ht="15">
      <c r="A18" s="38" t="s">
        <v>29</v>
      </c>
      <c r="B18" s="39"/>
      <c r="C18" s="31">
        <v>88</v>
      </c>
      <c r="D18" s="18"/>
    </row>
    <row r="19" spans="1:4" ht="15">
      <c r="A19" s="38" t="s">
        <v>31</v>
      </c>
      <c r="B19" s="39"/>
      <c r="C19" s="31">
        <v>56</v>
      </c>
      <c r="D19" s="18"/>
    </row>
    <row r="20" spans="1:4" ht="15">
      <c r="A20" s="40" t="s">
        <v>30</v>
      </c>
      <c r="B20" s="41"/>
      <c r="C20" s="34">
        <v>8</v>
      </c>
      <c r="D20" s="18"/>
    </row>
    <row r="21" spans="1:4" ht="15">
      <c r="A21" s="38" t="s">
        <v>56</v>
      </c>
      <c r="B21" s="39"/>
      <c r="C21" s="31">
        <v>40</v>
      </c>
      <c r="D21" s="18"/>
    </row>
    <row r="22" spans="1:4" ht="15">
      <c r="A22" s="45"/>
      <c r="B22" s="46"/>
      <c r="C22" s="35"/>
      <c r="D22" s="18"/>
    </row>
    <row r="23" spans="1:4" ht="15.75" thickBot="1">
      <c r="A23" s="43"/>
      <c r="B23" s="44"/>
      <c r="C23" s="32"/>
      <c r="D23" s="18"/>
    </row>
    <row r="24" spans="1:4" ht="15.75" thickBot="1">
      <c r="A24" s="42" t="s">
        <v>15</v>
      </c>
      <c r="B24" s="42"/>
      <c r="C24" s="33">
        <f>SUM(C15:C23)</f>
        <v>232</v>
      </c>
      <c r="D24" s="20"/>
    </row>
    <row r="27" spans="1:3" s="1" customFormat="1" ht="15">
      <c r="A27" s="2" t="s">
        <v>16</v>
      </c>
      <c r="B27" s="26"/>
      <c r="C27" s="2" t="s">
        <v>62</v>
      </c>
    </row>
    <row r="28" spans="1:3" s="1" customFormat="1" ht="15">
      <c r="A28" s="2" t="s">
        <v>17</v>
      </c>
      <c r="B28" s="26"/>
      <c r="C28" s="2" t="s">
        <v>62</v>
      </c>
    </row>
    <row r="29" spans="1:3" s="1" customFormat="1" ht="15">
      <c r="A29" s="2"/>
      <c r="B29" s="27"/>
      <c r="C29" s="2"/>
    </row>
    <row r="30" spans="1:3" s="1" customFormat="1" ht="15">
      <c r="A30" s="2" t="s">
        <v>18</v>
      </c>
      <c r="B30" s="26"/>
      <c r="C30" s="2" t="s">
        <v>62</v>
      </c>
    </row>
    <row r="31" spans="1:3" s="1" customFormat="1" ht="15">
      <c r="A31" s="2" t="s">
        <v>17</v>
      </c>
      <c r="B31" s="27"/>
      <c r="C31" s="2"/>
    </row>
    <row r="32" spans="1:4" ht="15">
      <c r="A32" s="2"/>
      <c r="B32" s="36"/>
      <c r="C32" s="2"/>
      <c r="D32" s="1"/>
    </row>
    <row r="33" spans="1:4" ht="15">
      <c r="A33" s="2" t="s">
        <v>19</v>
      </c>
      <c r="B33" s="37"/>
      <c r="C33" s="1"/>
      <c r="D33" s="1"/>
    </row>
    <row r="34" spans="1:4" ht="15">
      <c r="A34" s="1"/>
      <c r="B34" s="19"/>
      <c r="C34" s="1"/>
      <c r="D34" s="1"/>
    </row>
  </sheetData>
  <sheetProtection/>
  <mergeCells count="11">
    <mergeCell ref="A14:B14"/>
    <mergeCell ref="A15:B15"/>
    <mergeCell ref="A16:B16"/>
    <mergeCell ref="A17:B17"/>
    <mergeCell ref="A18:B18"/>
    <mergeCell ref="A20:B20"/>
    <mergeCell ref="A19:B19"/>
    <mergeCell ref="A21:B21"/>
    <mergeCell ref="A24:B24"/>
    <mergeCell ref="A23:B23"/>
    <mergeCell ref="A22:B22"/>
  </mergeCells>
  <dataValidations count="1">
    <dataValidation type="list" showInputMessage="1" showErrorMessage="1" sqref="B5">
      <formula1>PhysicianName</formula1>
    </dataValidation>
  </dataValidations>
  <printOptions/>
  <pageMargins left="0.75" right="0.75" top="1" bottom="1" header="0.5" footer="0.5"/>
  <pageSetup fitToHeight="1" fitToWidth="1" horizontalDpi="600" verticalDpi="600" orientation="portrait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1" customWidth="1"/>
    <col min="2" max="2" width="42.28125" style="1" bestFit="1" customWidth="1"/>
    <col min="3" max="16384" width="8.8515625" style="1" customWidth="1"/>
  </cols>
  <sheetData>
    <row r="1" ht="18">
      <c r="A1" s="14" t="s">
        <v>59</v>
      </c>
    </row>
    <row r="3" ht="15">
      <c r="A3" s="2" t="s">
        <v>0</v>
      </c>
    </row>
    <row r="4" ht="15.75"/>
    <row r="5" ht="15.75">
      <c r="B5" s="1" t="s">
        <v>48</v>
      </c>
    </row>
    <row r="6" spans="1:2" ht="15.75">
      <c r="A6" s="2" t="s">
        <v>1</v>
      </c>
      <c r="B6" s="1" t="s">
        <v>63</v>
      </c>
    </row>
    <row r="7" ht="15.75">
      <c r="B7" s="1" t="s">
        <v>52</v>
      </c>
    </row>
    <row r="8" ht="15.75"/>
    <row r="9" spans="1:2" ht="15.75">
      <c r="A9" s="2" t="s">
        <v>2</v>
      </c>
      <c r="B9" s="1" t="s">
        <v>60</v>
      </c>
    </row>
    <row r="11" spans="1:2" ht="15">
      <c r="A11" s="2" t="s">
        <v>3</v>
      </c>
      <c r="B11" s="1" t="s">
        <v>4</v>
      </c>
    </row>
    <row r="13" spans="1:2" ht="15">
      <c r="A13" s="2" t="s">
        <v>34</v>
      </c>
      <c r="B13" s="2" t="s">
        <v>35</v>
      </c>
    </row>
    <row r="15" ht="15">
      <c r="A15" s="2" t="s">
        <v>54</v>
      </c>
    </row>
    <row r="17" spans="1:2" ht="15">
      <c r="A17" s="2" t="s">
        <v>5</v>
      </c>
      <c r="B17" s="1" t="s">
        <v>36</v>
      </c>
    </row>
    <row r="18" ht="15">
      <c r="B18" s="1" t="s">
        <v>37</v>
      </c>
    </row>
    <row r="19" ht="15">
      <c r="B19" s="1" t="s">
        <v>38</v>
      </c>
    </row>
    <row r="20" ht="15">
      <c r="B20" s="25" t="s">
        <v>57</v>
      </c>
    </row>
    <row r="22" ht="15.75" thickBot="1">
      <c r="A22" s="2" t="s">
        <v>6</v>
      </c>
    </row>
    <row r="23" spans="1:3" ht="15">
      <c r="A23" s="4" t="s">
        <v>7</v>
      </c>
      <c r="B23" s="5" t="s">
        <v>39</v>
      </c>
      <c r="C23" s="6">
        <v>6.5</v>
      </c>
    </row>
    <row r="24" spans="1:3" ht="15">
      <c r="A24" s="7" t="s">
        <v>8</v>
      </c>
      <c r="B24" s="3" t="s">
        <v>39</v>
      </c>
      <c r="C24" s="8">
        <v>6.5</v>
      </c>
    </row>
    <row r="25" spans="1:3" ht="15">
      <c r="A25" s="7" t="s">
        <v>9</v>
      </c>
      <c r="B25" s="3" t="s">
        <v>39</v>
      </c>
      <c r="C25" s="8">
        <v>6.5</v>
      </c>
    </row>
    <row r="26" spans="1:3" ht="15">
      <c r="A26" s="7" t="s">
        <v>10</v>
      </c>
      <c r="B26" s="3" t="s">
        <v>39</v>
      </c>
      <c r="C26" s="8">
        <v>6.5</v>
      </c>
    </row>
    <row r="27" spans="1:3" ht="15.75" thickBot="1">
      <c r="A27" s="9" t="s">
        <v>11</v>
      </c>
      <c r="B27" s="10" t="s">
        <v>40</v>
      </c>
      <c r="C27" s="11">
        <v>6</v>
      </c>
    </row>
    <row r="28" spans="2:3" ht="15.75" thickBot="1">
      <c r="B28" s="12" t="s">
        <v>12</v>
      </c>
      <c r="C28" s="13">
        <f>SUM(C23:C27)</f>
        <v>32</v>
      </c>
    </row>
    <row r="29" spans="2:3" ht="15">
      <c r="B29" s="23"/>
      <c r="C29" s="24"/>
    </row>
    <row r="30" spans="2:3" ht="15">
      <c r="B30" s="23"/>
      <c r="C30" s="24"/>
    </row>
    <row r="32" spans="1:3" ht="15">
      <c r="A32" s="2" t="s">
        <v>16</v>
      </c>
      <c r="B32" s="26"/>
      <c r="C32" s="2" t="s">
        <v>62</v>
      </c>
    </row>
    <row r="33" spans="1:3" ht="15">
      <c r="A33" s="2" t="s">
        <v>17</v>
      </c>
      <c r="B33" s="26"/>
      <c r="C33" s="2" t="s">
        <v>62</v>
      </c>
    </row>
    <row r="34" spans="1:3" ht="15">
      <c r="A34" s="2"/>
      <c r="B34" s="18"/>
      <c r="C34" s="2"/>
    </row>
    <row r="35" spans="1:3" ht="15">
      <c r="A35" s="2" t="s">
        <v>18</v>
      </c>
      <c r="B35" s="26"/>
      <c r="C35" s="2" t="s">
        <v>62</v>
      </c>
    </row>
    <row r="36" spans="1:3" ht="15">
      <c r="A36" s="2" t="s">
        <v>17</v>
      </c>
      <c r="B36" s="27"/>
      <c r="C36" s="2"/>
    </row>
    <row r="37" spans="1:3" ht="15">
      <c r="A37" s="2"/>
      <c r="B37" s="18"/>
      <c r="C37" s="2"/>
    </row>
    <row r="38" spans="1:2" ht="15">
      <c r="A38" s="2" t="s">
        <v>19</v>
      </c>
      <c r="B38" s="26"/>
    </row>
  </sheetData>
  <sheetProtection/>
  <printOptions/>
  <pageMargins left="0.75" right="0.75" top="1" bottom="1" header="0.5" footer="0.5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33.28125" style="0" customWidth="1"/>
    <col min="3" max="3" width="28.28125" style="0" customWidth="1"/>
    <col min="4" max="4" width="12.28125" style="0" customWidth="1"/>
  </cols>
  <sheetData>
    <row r="1" spans="1:4" ht="20.25">
      <c r="A1" s="15" t="s">
        <v>61</v>
      </c>
      <c r="B1" s="2"/>
      <c r="C1" s="1"/>
      <c r="D1" s="1"/>
    </row>
    <row r="2" ht="12.75">
      <c r="A2" t="s">
        <v>58</v>
      </c>
    </row>
    <row r="3" spans="1:4" ht="15.75">
      <c r="A3" s="2" t="s">
        <v>0</v>
      </c>
      <c r="B3" s="2"/>
      <c r="C3" s="1"/>
      <c r="D3" s="1"/>
    </row>
    <row r="5" spans="1:4" ht="15.75">
      <c r="A5" s="1"/>
      <c r="B5" s="16" t="s">
        <v>33</v>
      </c>
      <c r="C5" s="1"/>
      <c r="D5" s="1"/>
    </row>
    <row r="6" spans="1:4" ht="15.75">
      <c r="A6" s="2" t="s">
        <v>1</v>
      </c>
      <c r="B6" s="16" t="s">
        <v>63</v>
      </c>
      <c r="C6" s="1"/>
      <c r="D6" s="1"/>
    </row>
    <row r="7" spans="1:4" ht="15.75">
      <c r="A7" s="1"/>
      <c r="B7" s="16" t="s">
        <v>53</v>
      </c>
      <c r="C7" s="1"/>
      <c r="D7" s="1"/>
    </row>
    <row r="9" spans="1:4" ht="15">
      <c r="A9" s="2" t="s">
        <v>2</v>
      </c>
      <c r="B9" s="1" t="s">
        <v>60</v>
      </c>
      <c r="C9" s="1"/>
      <c r="D9" s="1"/>
    </row>
    <row r="10" spans="1:4" ht="15">
      <c r="A10" s="1"/>
      <c r="B10" s="1"/>
      <c r="C10" s="1"/>
      <c r="D10" s="1"/>
    </row>
    <row r="11" spans="1:4" ht="15">
      <c r="A11" s="2" t="s">
        <v>3</v>
      </c>
      <c r="B11" s="1" t="s">
        <v>4</v>
      </c>
      <c r="C11" s="1"/>
      <c r="D11" s="20"/>
    </row>
    <row r="12" spans="1:4" ht="15">
      <c r="A12" s="1"/>
      <c r="B12" s="1"/>
      <c r="C12" s="1"/>
      <c r="D12" s="18"/>
    </row>
    <row r="13" spans="1:4" ht="15.75" thickBot="1">
      <c r="A13" s="1"/>
      <c r="B13" s="1"/>
      <c r="C13" s="1"/>
      <c r="D13" s="18"/>
    </row>
    <row r="14" spans="1:4" ht="15.75" thickBot="1">
      <c r="A14" s="47" t="s">
        <v>13</v>
      </c>
      <c r="B14" s="48"/>
      <c r="C14" s="17" t="s">
        <v>14</v>
      </c>
      <c r="D14" s="21"/>
    </row>
    <row r="15" spans="1:4" ht="15">
      <c r="A15" s="49" t="s">
        <v>41</v>
      </c>
      <c r="B15" s="50"/>
      <c r="C15" s="30">
        <f>(6.5+6)</f>
        <v>12.5</v>
      </c>
      <c r="D15" s="18"/>
    </row>
    <row r="16" spans="1:4" ht="15">
      <c r="A16" s="38" t="s">
        <v>42</v>
      </c>
      <c r="B16" s="39"/>
      <c r="C16" s="31">
        <f>(6.5+6.5)</f>
        <v>13</v>
      </c>
      <c r="D16" s="18"/>
    </row>
    <row r="17" spans="1:4" ht="15">
      <c r="A17" s="38" t="s">
        <v>43</v>
      </c>
      <c r="B17" s="39"/>
      <c r="C17" s="31">
        <f>(6.5+6.5+6.5+6.5+6+6.5+6.5+6.5)</f>
        <v>51.5</v>
      </c>
      <c r="D17" s="18"/>
    </row>
    <row r="18" spans="1:4" ht="15">
      <c r="A18" s="38" t="s">
        <v>44</v>
      </c>
      <c r="B18" s="39"/>
      <c r="C18" s="31">
        <f>(6.5+6+6.5+6.5+6.5+6)</f>
        <v>38</v>
      </c>
      <c r="D18" s="18"/>
    </row>
    <row r="19" spans="1:4" ht="15">
      <c r="A19" s="38" t="s">
        <v>45</v>
      </c>
      <c r="B19" s="39"/>
      <c r="C19" s="31">
        <f>(6.5+6.5+6.5+6+3+3+6.5+6+6)</f>
        <v>50</v>
      </c>
      <c r="D19" s="18"/>
    </row>
    <row r="20" spans="1:4" ht="15">
      <c r="A20" s="38" t="s">
        <v>46</v>
      </c>
      <c r="B20" s="39"/>
      <c r="C20" s="31">
        <f>(6.5+6.5+6+6.5+6.5)</f>
        <v>32</v>
      </c>
      <c r="D20" s="18"/>
    </row>
    <row r="21" spans="1:4" ht="15">
      <c r="A21" s="38" t="s">
        <v>47</v>
      </c>
      <c r="B21" s="39"/>
      <c r="C21" s="31">
        <f>(6.5+6)</f>
        <v>12.5</v>
      </c>
      <c r="D21" s="18"/>
    </row>
    <row r="22" spans="1:4" ht="15">
      <c r="A22" s="51"/>
      <c r="B22" s="52"/>
      <c r="C22" s="31"/>
      <c r="D22" s="18"/>
    </row>
    <row r="23" spans="1:4" ht="15.75" thickBot="1">
      <c r="A23" s="43"/>
      <c r="B23" s="44"/>
      <c r="C23" s="32"/>
      <c r="D23" s="18"/>
    </row>
    <row r="24" spans="1:4" ht="15.75" thickBot="1">
      <c r="A24" s="42" t="s">
        <v>15</v>
      </c>
      <c r="B24" s="42"/>
      <c r="C24" s="33">
        <f>SUM(C15:C23)</f>
        <v>209.5</v>
      </c>
      <c r="D24" s="29" t="s">
        <v>62</v>
      </c>
    </row>
    <row r="25" ht="28.5" customHeight="1">
      <c r="C25" s="28" t="s">
        <v>64</v>
      </c>
    </row>
    <row r="27" spans="1:3" s="1" customFormat="1" ht="15">
      <c r="A27" s="2" t="s">
        <v>16</v>
      </c>
      <c r="B27" s="26"/>
      <c r="C27" s="2" t="s">
        <v>62</v>
      </c>
    </row>
    <row r="28" spans="1:3" s="1" customFormat="1" ht="15">
      <c r="A28" s="2" t="s">
        <v>17</v>
      </c>
      <c r="B28" s="26"/>
      <c r="C28" s="2" t="s">
        <v>62</v>
      </c>
    </row>
    <row r="29" spans="1:3" s="1" customFormat="1" ht="15">
      <c r="A29" s="2"/>
      <c r="B29" s="18"/>
      <c r="C29" s="2"/>
    </row>
    <row r="30" spans="1:3" s="1" customFormat="1" ht="15">
      <c r="A30" s="2" t="s">
        <v>18</v>
      </c>
      <c r="B30" s="26"/>
      <c r="C30" s="2" t="s">
        <v>62</v>
      </c>
    </row>
    <row r="31" spans="1:3" s="1" customFormat="1" ht="15">
      <c r="A31" s="2" t="s">
        <v>17</v>
      </c>
      <c r="B31" s="27"/>
      <c r="C31" s="2"/>
    </row>
    <row r="32" spans="1:4" ht="15">
      <c r="A32" s="2"/>
      <c r="B32" s="19"/>
      <c r="C32" s="2"/>
      <c r="D32" s="1"/>
    </row>
    <row r="33" spans="1:4" ht="15">
      <c r="A33" s="2" t="s">
        <v>19</v>
      </c>
      <c r="B33" s="37"/>
      <c r="C33" s="1"/>
      <c r="D33" s="1"/>
    </row>
  </sheetData>
  <sheetProtection/>
  <mergeCells count="11">
    <mergeCell ref="A23:B23"/>
    <mergeCell ref="A24:B24"/>
    <mergeCell ref="A20:B20"/>
    <mergeCell ref="A21:B21"/>
    <mergeCell ref="A22:B22"/>
    <mergeCell ref="A18:B18"/>
    <mergeCell ref="A19:B19"/>
    <mergeCell ref="A14:B14"/>
    <mergeCell ref="A15:B15"/>
    <mergeCell ref="A16:B16"/>
    <mergeCell ref="A17:B17"/>
  </mergeCells>
  <dataValidations count="1">
    <dataValidation type="list" showInputMessage="1" showErrorMessage="1" sqref="B5">
      <formula1>PhysicianName</formula1>
    </dataValidation>
  </dataValidation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Manitoba eHealth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Manitoba eHealth Services</dc:creator>
  <cp:keywords/>
  <dc:description/>
  <cp:lastModifiedBy>Kevin Mozdzen</cp:lastModifiedBy>
  <cp:lastPrinted>2019-08-07T16:04:19Z</cp:lastPrinted>
  <dcterms:created xsi:type="dcterms:W3CDTF">2013-05-17T15:15:37Z</dcterms:created>
  <dcterms:modified xsi:type="dcterms:W3CDTF">2019-09-13T20:02:28Z</dcterms:modified>
  <cp:category/>
  <cp:version/>
  <cp:contentType/>
  <cp:contentStatus/>
</cp:coreProperties>
</file>